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HFEXACT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<sst xmlns="http://schemas.openxmlformats.org/spreadsheetml/2006/main" count="1" uniqueCount="1">
  <si>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R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</si>
</sst>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\-#,##0&quot; Ft&quot;"/>
    <numFmt numFmtId="165" formatCode="#,##0&quot; Ft&quot;;[Red]\-#,##0&quot; Ft&quot;"/>
    <numFmt numFmtId="166" formatCode="#,##0.00&quot; Ft&quot;;\-#,##0.00&quot; Ft&quot;"/>
    <numFmt numFmtId="167" formatCode="#,##0.00&quot; Ft&quot;;[Red]\-#,##0.00&quot; Ft&quot;"/>
    <numFmt numFmtId="168" formatCode="yy\.m\.d"/>
    <numFmt numFmtId="169" formatCode="d\.mmm\.yy"/>
    <numFmt numFmtId="170" formatCode="d\.mmm"/>
    <numFmt numFmtId="171" formatCode="mmm\.yy"/>
    <numFmt numFmtId="172" formatCode="yy\.m\.d\ h:mm"/>
    <numFmt numFmtId="173" formatCode="0.0"/>
    <numFmt numFmtId="174" formatCode="0.00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174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325"/>
          <c:w val="0.95825"/>
          <c:h val="0.9535"/>
        </c:manualLayout>
      </c:layout>
      <c:scatterChart>
        <c:scatterStyle val="lineMarker"/>
        <c:varyColors val="0"/>
        <c:ser>
          <c:idx val="1"/>
          <c:order val="1"/>
          <c:tx>
            <c:v>H(2s)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HFEXACT!$C$2:$C$72</c:f>
              <c:numCache>
                <c:ptCount val="71"/>
                <c:pt idx="0">
                  <c:v>0.7071067811865475</c:v>
                </c:pt>
                <c:pt idx="1">
                  <c:v>0.5758350067480984</c:v>
                </c:pt>
                <c:pt idx="2">
                  <c:v>0.4631440539739278</c:v>
                </c:pt>
                <c:pt idx="3">
                  <c:v>0.3666863112294164</c:v>
                </c:pt>
                <c:pt idx="4">
                  <c:v>0.2843927100702475</c:v>
                </c:pt>
                <c:pt idx="5">
                  <c:v>0.2144409712401767</c:v>
                </c:pt>
                <c:pt idx="6">
                  <c:v>0.15522737179046797</c:v>
                </c:pt>
                <c:pt idx="7">
                  <c:v>0.10534165072454625</c:v>
                </c:pt>
                <c:pt idx="8">
                  <c:v>0.06354471150216283</c:v>
                </c:pt>
                <c:pt idx="9">
                  <c:v>0.028748816342728477</c:v>
                </c:pt>
                <c:pt idx="10">
                  <c:v>0</c:v>
                </c:pt>
                <c:pt idx="11">
                  <c:v>-0.023537540054382702</c:v>
                </c:pt>
                <c:pt idx="12">
                  <c:v>-0.04259529393945121</c:v>
                </c:pt>
                <c:pt idx="13">
                  <c:v>-0.05781272368298371</c:v>
                </c:pt>
                <c:pt idx="14">
                  <c:v>-0.06974815416924977</c:v>
                </c:pt>
                <c:pt idx="15">
                  <c:v>-0.07888842466409753</c:v>
                </c:pt>
                <c:pt idx="16">
                  <c:v>-0.08565743818318361</c:v>
                </c:pt>
                <c:pt idx="17">
                  <c:v>-0.0904237310681211</c:v>
                </c:pt>
                <c:pt idx="18">
                  <c:v>-0.09350717182726477</c:v>
                </c:pt>
                <c:pt idx="19">
                  <c:v>-0.09518488641453045</c:v>
                </c:pt>
                <c:pt idx="20">
                  <c:v>-0.09569649651041093</c:v>
                </c:pt>
                <c:pt idx="21">
                  <c:v>-0.09524874789932418</c:v>
                </c:pt>
                <c:pt idx="22">
                  <c:v>-0.09401959758587183</c:v>
                </c:pt>
                <c:pt idx="23">
                  <c:v>-0.09216182075141188</c:v>
                </c:pt>
                <c:pt idx="24">
                  <c:v>-0.08980619192483126</c:v>
                </c:pt>
                <c:pt idx="25">
                  <c:v>-0.08706428874097089</c:v>
                </c:pt>
                <c:pt idx="26">
                  <c:v>-0.08403096130935185</c:v>
                </c:pt>
                <c:pt idx="27">
                  <c:v>-0.08078650544537314</c:v>
                </c:pt>
                <c:pt idx="28">
                  <c:v>-0.07739857376400644</c:v>
                </c:pt>
                <c:pt idx="29">
                  <c:v>-0.07392385484674988</c:v>
                </c:pt>
                <c:pt idx="30">
                  <c:v>-0.07040954731662968</c:v>
                </c:pt>
                <c:pt idx="31">
                  <c:v>-0.06689465264901294</c:v>
                </c:pt>
                <c:pt idx="32">
                  <c:v>-0.06341110786826643</c:v>
                </c:pt>
                <c:pt idx="33">
                  <c:v>-0.05998477689642747</c:v>
                </c:pt>
                <c:pt idx="34">
                  <c:v>-0.056636317198358085</c:v>
                </c:pt>
                <c:pt idx="35">
                  <c:v>-0.05338193648002911</c:v>
                </c:pt>
                <c:pt idx="36">
                  <c:v>-0.0502340525173231</c:v>
                </c:pt>
                <c:pt idx="37">
                  <c:v>-0.047201867699459645</c:v>
                </c:pt>
                <c:pt idx="38">
                  <c:v>-0.044291868543641214</c:v>
                </c:pt>
                <c:pt idx="39">
                  <c:v>-0.04150825925776704</c:v>
                </c:pt>
                <c:pt idx="40">
                  <c:v>-0.038853337379963944</c:v>
                </c:pt>
                <c:pt idx="41">
                  <c:v>-0.036327818592865505</c:v>
                </c:pt>
                <c:pt idx="42">
                  <c:v>-0.033931116984203494</c:v>
                </c:pt>
                <c:pt idx="43">
                  <c:v>-0.0316615862919085</c:v>
                </c:pt>
                <c:pt idx="44">
                  <c:v>-0.029516727021332397</c:v>
                </c:pt>
                <c:pt idx="45">
                  <c:v>-0.027493363745291557</c:v>
                </c:pt>
                <c:pt idx="46">
                  <c:v>-0.025587796386253452</c:v>
                </c:pt>
                <c:pt idx="47">
                  <c:v>-0.023795928826905403</c:v>
                </c:pt>
                <c:pt idx="48">
                  <c:v>-0.022113377794085756</c:v>
                </c:pt>
                <c:pt idx="49">
                  <c:v>-0.020535564605866224</c:v>
                </c:pt>
                <c:pt idx="50">
                  <c:v>-0.019057792057315524</c:v>
                </c:pt>
                <c:pt idx="51">
                  <c:v>-0.01767530844257279</c:v>
                </c:pt>
                <c:pt idx="52">
                  <c:v>-0.016383360465243996</c:v>
                </c:pt>
                <c:pt idx="53">
                  <c:v>-0.015177236572174365</c:v>
                </c:pt>
                <c:pt idx="54">
                  <c:v>-0.014052302054117118</c:v>
                </c:pt>
                <c:pt idx="55">
                  <c:v>-0.013004027087838493</c:v>
                </c:pt>
                <c:pt idx="56">
                  <c:v>-0.01202800874521234</c:v>
                </c:pt>
                <c:pt idx="57">
                  <c:v>-0.011119987863591259</c:v>
                </c:pt>
                <c:pt idx="58">
                  <c:v>-0.01027586155617</c:v>
                </c:pt>
                <c:pt idx="59">
                  <c:v>-0.009491692039383583</c:v>
                </c:pt>
                <c:pt idx="60">
                  <c:v>-0.008763712365008485</c:v>
                </c:pt>
                <c:pt idx="61">
                  <c:v>-0.008088329566139375</c:v>
                </c:pt>
                <c:pt idx="62">
                  <c:v>-0.007462125657336706</c:v>
                </c:pt>
                <c:pt idx="63">
                  <c:v>-0.006881856868860674</c:v>
                </c:pt>
                <c:pt idx="64">
                  <c:v>-0.006344451442032034</c:v>
                </c:pt>
                <c:pt idx="65">
                  <c:v>-0.005847006266508394</c:v>
                </c:pt>
                <c:pt idx="66">
                  <c:v>-0.005386782599853489</c:v>
                </c:pt>
                <c:pt idx="67">
                  <c:v>-0.004961201074514828</c:v>
                </c:pt>
                <c:pt idx="68">
                  <c:v>-0.004567836166597037</c:v>
                </c:pt>
                <c:pt idx="69">
                  <c:v>-0.004204410274081056</c:v>
                </c:pt>
                <c:pt idx="70">
                  <c:v>-0.0038687875289118968</c:v>
                </c:pt>
              </c:numCache>
            </c:numRef>
          </c:yVal>
          <c:smooth val="0"/>
        </c:ser>
        <c:axId val="39231355"/>
        <c:axId val="17537876"/>
      </c:scatterChart>
      <c:scatterChart>
        <c:scatterStyle val="lineMarker"/>
        <c:varyColors val="0"/>
        <c:ser>
          <c:idx val="0"/>
          <c:order val="0"/>
          <c:tx>
            <c:v>H(1s)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HFEXACT!$B$2:$B$72</c:f>
              <c:numCache>
                <c:ptCount val="71"/>
                <c:pt idx="0">
                  <c:v>2</c:v>
                </c:pt>
                <c:pt idx="1">
                  <c:v>1.6374615061559636</c:v>
                </c:pt>
                <c:pt idx="2">
                  <c:v>1.3406400920712787</c:v>
                </c:pt>
                <c:pt idx="3">
                  <c:v>1.097623272188053</c:v>
                </c:pt>
                <c:pt idx="4">
                  <c:v>0.8986579282344431</c:v>
                </c:pt>
                <c:pt idx="5">
                  <c:v>0.7357588823428847</c:v>
                </c:pt>
                <c:pt idx="6">
                  <c:v>0.6023884238244043</c:v>
                </c:pt>
                <c:pt idx="7">
                  <c:v>0.493193927883213</c:v>
                </c:pt>
                <c:pt idx="8">
                  <c:v>0.4037930359893108</c:v>
                </c:pt>
                <c:pt idx="9">
                  <c:v>0.33059777644317306</c:v>
                </c:pt>
                <c:pt idx="10">
                  <c:v>0.2706705664732254</c:v>
                </c:pt>
                <c:pt idx="11">
                  <c:v>0.22160631672466774</c:v>
                </c:pt>
                <c:pt idx="12">
                  <c:v>0.18143590657882502</c:v>
                </c:pt>
                <c:pt idx="13">
                  <c:v>0.14854715642866775</c:v>
                </c:pt>
                <c:pt idx="14">
                  <c:v>0.12162012525043595</c:v>
                </c:pt>
                <c:pt idx="15">
                  <c:v>0.09957413673572788</c:v>
                </c:pt>
                <c:pt idx="16">
                  <c:v>0.08152440795673241</c:v>
                </c:pt>
                <c:pt idx="17">
                  <c:v>0.06674653992065216</c:v>
                </c:pt>
                <c:pt idx="18">
                  <c:v>0.05464744489458512</c:v>
                </c:pt>
                <c:pt idx="19">
                  <c:v>0.0447415437123312</c:v>
                </c:pt>
                <c:pt idx="20">
                  <c:v>0.036631277777468364</c:v>
                </c:pt>
                <c:pt idx="21">
                  <c:v>0.029991153640955406</c:v>
                </c:pt>
                <c:pt idx="22">
                  <c:v>0.024554679806136872</c:v>
                </c:pt>
                <c:pt idx="23">
                  <c:v>0.020103671489267172</c:v>
                </c:pt>
                <c:pt idx="24">
                  <c:v>0.01645949409804006</c:v>
                </c:pt>
                <c:pt idx="25">
                  <c:v>0.013475893998170934</c:v>
                </c:pt>
                <c:pt idx="26">
                  <c:v>0.011033128841521543</c:v>
                </c:pt>
                <c:pt idx="27">
                  <c:v>0.009033161885225332</c:v>
                </c:pt>
                <c:pt idx="28">
                  <c:v>0.007395727432965864</c:v>
                </c:pt>
                <c:pt idx="29">
                  <c:v>0.006055109490751631</c:v>
                </c:pt>
                <c:pt idx="30">
                  <c:v>0.004957504353332717</c:v>
                </c:pt>
                <c:pt idx="31">
                  <c:v>0.004058861272591468</c:v>
                </c:pt>
                <c:pt idx="32">
                  <c:v>0.003323114546347868</c:v>
                </c:pt>
                <c:pt idx="33">
                  <c:v>0.0027207360750957877</c:v>
                </c:pt>
                <c:pt idx="34">
                  <c:v>0.0022275502956896065</c:v>
                </c:pt>
                <c:pt idx="35">
                  <c:v>0.0018237639311090325</c:v>
                </c:pt>
                <c:pt idx="36">
                  <c:v>0.0014931716167533584</c:v>
                </c:pt>
                <c:pt idx="37">
                  <c:v>0.0012225055222591446</c:v>
                </c:pt>
                <c:pt idx="38">
                  <c:v>0.0010009028668812217</c:v>
                </c:pt>
                <c:pt idx="39">
                  <c:v>0.0008194699579595735</c:v>
                </c:pt>
                <c:pt idx="40">
                  <c:v>0.0006709252558050237</c:v>
                </c:pt>
                <c:pt idx="41">
                  <c:v>0.0005493071399442851</c:v>
                </c:pt>
                <c:pt idx="42">
                  <c:v>0.0004497346483576964</c:v>
                </c:pt>
                <c:pt idx="43">
                  <c:v>0.0003682115873351584</c:v>
                </c:pt>
                <c:pt idx="44">
                  <c:v>0.000301466150190953</c:v>
                </c:pt>
                <c:pt idx="45">
                  <c:v>0.0002468196081733591</c:v>
                </c:pt>
                <c:pt idx="46">
                  <c:v>0.00020207880367418684</c:v>
                </c:pt>
                <c:pt idx="47">
                  <c:v>0.00016544813111326446</c:v>
                </c:pt>
                <c:pt idx="48">
                  <c:v>0.0001354574729817078</c:v>
                </c:pt>
                <c:pt idx="49">
                  <c:v>0.00011090319886435389</c:v>
                </c:pt>
                <c:pt idx="50">
                  <c:v>9.079985952496971E-05</c:v>
                </c:pt>
                <c:pt idx="51">
                  <c:v>7.434063736825347E-05</c:v>
                </c:pt>
                <c:pt idx="52">
                  <c:v>6.086496601680725E-05</c:v>
                </c:pt>
                <c:pt idx="53">
                  <c:v>4.983201946300641E-05</c:v>
                </c:pt>
                <c:pt idx="54">
                  <c:v>4.0799006822343844E-05</c:v>
                </c:pt>
                <c:pt idx="55">
                  <c:v>3.340340158049132E-05</c:v>
                </c:pt>
                <c:pt idx="56">
                  <c:v>2.7348392131361927E-05</c:v>
                </c:pt>
                <c:pt idx="57">
                  <c:v>2.239096968518188E-05</c:v>
                </c:pt>
                <c:pt idx="58">
                  <c:v>1.8332175472495234E-05</c:v>
                </c:pt>
                <c:pt idx="59">
                  <c:v>1.5009115830153716E-05</c:v>
                </c:pt>
                <c:pt idx="60">
                  <c:v>1.2288424706656418E-05</c:v>
                </c:pt>
                <c:pt idx="61">
                  <c:v>1.0060911214222897E-05</c:v>
                </c:pt>
                <c:pt idx="62">
                  <c:v>8.237177415071416E-06</c:v>
                </c:pt>
                <c:pt idx="63">
                  <c:v>6.744030468278369E-06</c:v>
                </c:pt>
                <c:pt idx="64">
                  <c:v>5.521545144074398E-06</c:v>
                </c:pt>
                <c:pt idx="65">
                  <c:v>4.5206588139621085E-06</c:v>
                </c:pt>
                <c:pt idx="66">
                  <c:v>3.7012023951638163E-06</c:v>
                </c:pt>
                <c:pt idx="67">
                  <c:v>3.030288224286498E-06</c:v>
                </c:pt>
                <c:pt idx="68">
                  <c:v>2.480990159913427E-06</c:v>
                </c:pt>
                <c:pt idx="69">
                  <c:v>2.0312629420049805E-06</c:v>
                </c:pt>
                <c:pt idx="70">
                  <c:v>1.6630574382071358E-06</c:v>
                </c:pt>
              </c:numCache>
            </c:numRef>
          </c:yVal>
          <c:smooth val="0"/>
        </c:ser>
        <c:ser>
          <c:idx val="2"/>
          <c:order val="2"/>
          <c:tx>
            <c:v>H(2p)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HFEXACT!$D$2:$D$72</c:f>
              <c:numCache>
                <c:ptCount val="71"/>
                <c:pt idx="0">
                  <c:v>0</c:v>
                </c:pt>
                <c:pt idx="1">
                  <c:v>0.036939832906091624</c:v>
                </c:pt>
                <c:pt idx="2">
                  <c:v>0.06684908605885545</c:v>
                </c:pt>
                <c:pt idx="3">
                  <c:v>0.09073133164133763</c:v>
                </c:pt>
                <c:pt idx="4">
                  <c:v>0.1094628051430831</c:v>
                </c:pt>
                <c:pt idx="5">
                  <c:v>0.12380755247080082</c:v>
                </c:pt>
                <c:pt idx="6">
                  <c:v>0.1344308473332372</c:v>
                </c:pt>
                <c:pt idx="7">
                  <c:v>0.1419110709396247</c:v>
                </c:pt>
                <c:pt idx="8">
                  <c:v>0.14675022516540334</c:v>
                </c:pt>
                <c:pt idx="9">
                  <c:v>0.14938323168921666</c:v>
                </c:pt>
                <c:pt idx="10">
                  <c:v>0.1501861529550426</c:v>
                </c:pt>
                <c:pt idx="11">
                  <c:v>0.14948345595105386</c:v>
                </c:pt>
                <c:pt idx="12">
                  <c:v>0.1475544265329204</c:v>
                </c:pt>
                <c:pt idx="13">
                  <c:v>0.14463883018414306</c:v>
                </c:pt>
                <c:pt idx="14">
                  <c:v>0.1409419045478356</c:v>
                </c:pt>
                <c:pt idx="15">
                  <c:v>0.13663875964728667</c:v>
                </c:pt>
                <c:pt idx="16">
                  <c:v>0.1318782533150794</c:v>
                </c:pt>
                <c:pt idx="17">
                  <c:v>0.12678640186375298</c:v>
                </c:pt>
                <c:pt idx="18">
                  <c:v>0.1214693793576718</c:v>
                </c:pt>
                <c:pt idx="19">
                  <c:v>0.11601615289889437</c:v>
                </c:pt>
                <c:pt idx="20">
                  <c:v>0.11050079604157967</c:v>
                </c:pt>
                <c:pt idx="21">
                  <c:v>0.10498451773024017</c:v>
                </c:pt>
                <c:pt idx="22">
                  <c:v>0.09951743995472288</c:v>
                </c:pt>
                <c:pt idx="23">
                  <c:v>0.09414015357355193</c:v>
                </c:pt>
                <c:pt idx="24">
                  <c:v>0.08888507842747977</c:v>
                </c:pt>
                <c:pt idx="25">
                  <c:v>0.08377765090233809</c:v>
                </c:pt>
                <c:pt idx="26">
                  <c:v>0.07883735946485314</c:v>
                </c:pt>
                <c:pt idx="27">
                  <c:v>0.07407864635152556</c:v>
                </c:pt>
                <c:pt idx="28">
                  <c:v>0.06951169150728792</c:v>
                </c:pt>
                <c:pt idx="29">
                  <c:v>0.06514309301915105</c:v>
                </c:pt>
                <c:pt idx="30">
                  <c:v>0.06097645664516376</c:v>
                </c:pt>
                <c:pt idx="31">
                  <c:v>0.057012905578184676</c:v>
                </c:pt>
                <c:pt idx="32">
                  <c:v>0.05325152028706329</c:v>
                </c:pt>
                <c:pt idx="33">
                  <c:v>0.049689717126880764</c:v>
                </c:pt>
                <c:pt idx="34">
                  <c:v>0.0463235733888732</c:v>
                </c:pt>
                <c:pt idx="35">
                  <c:v>0.043148105555251635</c:v>
                </c:pt>
                <c:pt idx="36">
                  <c:v>0.04015750672157856</c:v>
                </c:pt>
                <c:pt idx="37">
                  <c:v>0.03734534843829025</c:v>
                </c:pt>
                <c:pt idx="38">
                  <c:v>0.034704751593219486</c:v>
                </c:pt>
                <c:pt idx="39">
                  <c:v>0.03222853039953512</c:v>
                </c:pt>
                <c:pt idx="40">
                  <c:v>0.02990931306031671</c:v>
                </c:pt>
                <c:pt idx="41">
                  <c:v>0.027739642244844338</c:v>
                </c:pt>
                <c:pt idx="42">
                  <c:v>0.025712058126214122</c:v>
                </c:pt>
                <c:pt idx="43">
                  <c:v>0.023819166389393014</c:v>
                </c:pt>
                <c:pt idx="44">
                  <c:v>0.02205369331823442</c:v>
                </c:pt>
                <c:pt idx="45">
                  <c:v>0.020408529804778777</c:v>
                </c:pt>
                <c:pt idx="46">
                  <c:v>0.01887676589034298</c:v>
                </c:pt>
                <c:pt idx="47">
                  <c:v>0.017451717241893448</c:v>
                </c:pt>
                <c:pt idx="48">
                  <c:v>0.016126944785819754</c:v>
                </c:pt>
                <c:pt idx="49">
                  <c:v>0.01489626856165982</c:v>
                </c:pt>
                <c:pt idx="50">
                  <c:v>0.01375377671806379</c:v>
                </c:pt>
                <c:pt idx="51">
                  <c:v>0.012693830450092255</c:v>
                </c:pt>
                <c:pt idx="52">
                  <c:v>0.011711065568848648</c:v>
                </c:pt>
                <c:pt idx="53">
                  <c:v>0.010800391299685434</c:v>
                </c:pt>
                <c:pt idx="54">
                  <c:v>0.009956986822241734</c:v>
                </c:pt>
                <c:pt idx="55">
                  <c:v>0.009176295992982237</c:v>
                </c:pt>
                <c:pt idx="56">
                  <c:v>0.008454020627486023</c:v>
                </c:pt>
                <c:pt idx="57">
                  <c:v>0.007786112664393569</c:v>
                </c:pt>
                <c:pt idx="58">
                  <c:v>0.00716876548469551</c:v>
                </c:pt>
                <c:pt idx="59">
                  <c:v>0.006598404618085414</c:v>
                </c:pt>
                <c:pt idx="60">
                  <c:v>0.00607167803164572</c:v>
                </c:pt>
                <c:pt idx="61">
                  <c:v>0.005585446164521639</c:v>
                </c:pt>
                <c:pt idx="62">
                  <c:v>0.0051367718448728835</c:v>
                </c:pt>
                <c:pt idx="63">
                  <c:v>0.004722910201753862</c:v>
                </c:pt>
                <c:pt idx="64">
                  <c:v>0.004341298664198761</c:v>
                </c:pt>
                <c:pt idx="65">
                  <c:v>0.0039895471222715145</c:v>
                </c:pt>
                <c:pt idx="66">
                  <c:v>0.003665428309822012</c:v>
                </c:pt>
                <c:pt idx="67">
                  <c:v>0.003366868455853066</c:v>
                </c:pt>
                <c:pt idx="68">
                  <c:v>0.003091938240467685</c:v>
                </c:pt>
                <c:pt idx="69">
                  <c:v>0.0028388440820877716</c:v>
                </c:pt>
                <c:pt idx="70">
                  <c:v>0.0026059197747972094</c:v>
                </c:pt>
              </c:numCache>
            </c:numRef>
          </c:yVal>
          <c:smooth val="0"/>
        </c:ser>
        <c:axId val="23623157"/>
        <c:axId val="11281822"/>
      </c:scatterChart>
      <c:valAx>
        <c:axId val="3923135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17537876"/>
        <c:crosses val="autoZero"/>
        <c:crossBetween val="midCat"/>
        <c:dispUnits/>
      </c:valAx>
      <c:valAx>
        <c:axId val="17537876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none"/>
        <c:tickLblPos val="nextTo"/>
        <c:crossAx val="39231355"/>
        <c:crosses val="autoZero"/>
        <c:crossBetween val="midCat"/>
        <c:dispUnits/>
      </c:valAx>
      <c:valAx>
        <c:axId val="23623157"/>
        <c:scaling>
          <c:orientation val="minMax"/>
        </c:scaling>
        <c:axPos val="b"/>
        <c:delete val="1"/>
        <c:majorTickMark val="in"/>
        <c:minorTickMark val="none"/>
        <c:tickLblPos val="nextTo"/>
        <c:crossAx val="11281822"/>
        <c:crosses val="max"/>
        <c:crossBetween val="midCat"/>
        <c:dispUnits/>
      </c:valAx>
      <c:valAx>
        <c:axId val="11281822"/>
        <c:scaling>
          <c:orientation val="minMax"/>
          <c:max val="2"/>
          <c:min val="-0.4"/>
        </c:scaling>
        <c:axPos val="l"/>
        <c:delete val="0"/>
        <c:numFmt formatCode="0.0" sourceLinked="0"/>
        <c:majorTickMark val="in"/>
        <c:minorTickMark val="none"/>
        <c:tickLblPos val="nextTo"/>
        <c:crossAx val="23623157"/>
        <c:crosses val="max"/>
        <c:crossBetween val="midCat"/>
        <c:dispUnits/>
        <c:maj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23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8"/>
          <c:w val="0.95825"/>
          <c:h val="0.944"/>
        </c:manualLayout>
      </c:layout>
      <c:scatterChart>
        <c:scatterStyle val="lineMarker"/>
        <c:varyColors val="0"/>
        <c:ser>
          <c:idx val="0"/>
          <c:order val="0"/>
          <c:tx>
            <c:v>H(1s)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HFEXACT!$E$2:$E$72</c:f>
              <c:numCache>
                <c:ptCount val="71"/>
                <c:pt idx="0">
                  <c:v>0</c:v>
                </c:pt>
                <c:pt idx="1">
                  <c:v>1.3470751645132208</c:v>
                </c:pt>
                <c:pt idx="2">
                  <c:v>3.611885945159875</c:v>
                </c:pt>
                <c:pt idx="3">
                  <c:v>5.4475189943288544</c:v>
                </c:pt>
                <c:pt idx="4">
                  <c:v>6.491699880992952</c:v>
                </c:pt>
                <c:pt idx="5">
                  <c:v>6.799244629807422</c:v>
                </c:pt>
                <c:pt idx="6">
                  <c:v>6.563044761494523</c:v>
                </c:pt>
                <c:pt idx="7">
                  <c:v>5.987991190730264</c:v>
                </c:pt>
                <c:pt idx="8">
                  <c:v>5.242606407355185</c:v>
                </c:pt>
                <c:pt idx="9">
                  <c:v>4.447689963036409</c:v>
                </c:pt>
                <c:pt idx="10">
                  <c:v>3.6807107910800214</c:v>
                </c:pt>
                <c:pt idx="11">
                  <c:v>2.985377614573967</c:v>
                </c:pt>
                <c:pt idx="12">
                  <c:v>2.381543952438334</c:v>
                </c:pt>
                <c:pt idx="13">
                  <c:v>1.8735488483333833</c:v>
                </c:pt>
                <c:pt idx="14">
                  <c:v>1.4565204772302434</c:v>
                </c:pt>
                <c:pt idx="15">
                  <c:v>1.1207925842014606</c:v>
                </c:pt>
                <c:pt idx="16">
                  <c:v>0.8548007670196064</c:v>
                </c:pt>
                <c:pt idx="17">
                  <c:v>0.6468520932244768</c:v>
                </c:pt>
                <c:pt idx="18">
                  <c:v>0.486109784326463</c:v>
                </c:pt>
                <c:pt idx="19">
                  <c:v>0.36306029943185286</c:v>
                </c:pt>
                <c:pt idx="20">
                  <c:v>0.2696582788131552</c:v>
                </c:pt>
                <c:pt idx="21">
                  <c:v>0.19928497822938768</c:v>
                </c:pt>
                <c:pt idx="22">
                  <c:v>0.14660998285254487</c:v>
                </c:pt>
                <c:pt idx="23">
                  <c:v>0.10741280564193434</c:v>
                </c:pt>
                <c:pt idx="24">
                  <c:v>0.07839801725876352</c:v>
                </c:pt>
                <c:pt idx="25">
                  <c:v>0.05702231178168097</c:v>
                </c:pt>
                <c:pt idx="26">
                  <c:v>0.04134221166909304</c:v>
                </c:pt>
                <c:pt idx="27">
                  <c:v>0.029885239858161407</c:v>
                </c:pt>
                <c:pt idx="28">
                  <c:v>0.02154405690025649</c:v>
                </c:pt>
                <c:pt idx="29">
                  <c:v>0.015491362898315866</c:v>
                </c:pt>
                <c:pt idx="30">
                  <c:v>0.011112668230723533</c:v>
                </c:pt>
                <c:pt idx="31">
                  <c:v>0.007953923947863874</c:v>
                </c:pt>
                <c:pt idx="32">
                  <c:v>0.005681201726224338</c:v>
                </c:pt>
                <c:pt idx="33">
                  <c:v>0.004049956333493395</c:v>
                </c:pt>
                <c:pt idx="34">
                  <c:v>0.002881791143059249</c:v>
                </c:pt>
                <c:pt idx="35">
                  <c:v>0.0020470241395404</c:v>
                </c:pt>
                <c:pt idx="36">
                  <c:v>0.0014516906651647421</c:v>
                </c:pt>
                <c:pt idx="37">
                  <c:v>0.0010279091643096046</c:v>
                </c:pt>
                <c:pt idx="38">
                  <c:v>0.0007267761891041925</c:v>
                </c:pt>
                <c:pt idx="39">
                  <c:v>0.0005131506914308791</c:v>
                </c:pt>
                <c:pt idx="40">
                  <c:v>0.00036184109938531704</c:v>
                </c:pt>
                <c:pt idx="41">
                  <c:v>0.00025482840285642847</c:v>
                </c:pt>
                <c:pt idx="42">
                  <c:v>0.00017925071921392972</c:v>
                </c:pt>
                <c:pt idx="43">
                  <c:v>0.00012594514898363953</c:v>
                </c:pt>
                <c:pt idx="44">
                  <c:v>8.83958942202367E-05</c:v>
                </c:pt>
                <c:pt idx="45">
                  <c:v>6.197748877232338E-05</c:v>
                </c:pt>
                <c:pt idx="46">
                  <c:v>4.3411702526820065E-05</c:v>
                </c:pt>
                <c:pt idx="47">
                  <c:v>3.0378692518764636E-05</c:v>
                </c:pt>
                <c:pt idx="48">
                  <c:v>2.1239194609296842E-05</c:v>
                </c:pt>
                <c:pt idx="49">
                  <c:v>1.4836447933047408E-05</c:v>
                </c:pt>
                <c:pt idx="50">
                  <c:v>1.0355235799131314E-05</c:v>
                </c:pt>
                <c:pt idx="51">
                  <c:v>7.221751551941991E-06</c:v>
                </c:pt>
                <c:pt idx="52">
                  <c:v>5.032584616598E-06</c:v>
                </c:pt>
                <c:pt idx="53">
                  <c:v>3.50443770947497E-06</c:v>
                </c:pt>
                <c:pt idx="54">
                  <c:v>2.4385762097210192E-06</c:v>
                </c:pt>
                <c:pt idx="55">
                  <c:v>1.6957288115273908E-06</c:v>
                </c:pt>
                <c:pt idx="56">
                  <c:v>1.1783906324171766E-06</c:v>
                </c:pt>
                <c:pt idx="57">
                  <c:v>8.183614176623183E-07</c:v>
                </c:pt>
                <c:pt idx="58">
                  <c:v>5.679807659200575E-07</c:v>
                </c:pt>
                <c:pt idx="59">
                  <c:v>3.9397065311715086E-07</c:v>
                </c:pt>
                <c:pt idx="60">
                  <c:v>2.7311437368659784E-07</c:v>
                </c:pt>
                <c:pt idx="61">
                  <c:v>1.892273614272215E-07</c:v>
                </c:pt>
                <c:pt idx="62">
                  <c:v>1.3103576540907997E-07</c:v>
                </c:pt>
                <c:pt idx="63">
                  <c:v>9.06921665702336E-08</c:v>
                </c:pt>
                <c:pt idx="64">
                  <c:v>6.273802360788217E-08</c:v>
                </c:pt>
                <c:pt idx="65">
                  <c:v>4.337902693811334E-08</c:v>
                </c:pt>
                <c:pt idx="66">
                  <c:v>2.9979416163669245E-08</c:v>
                </c:pt>
                <c:pt idx="67">
                  <c:v>2.0709380730815642E-08</c:v>
                </c:pt>
                <c:pt idx="68">
                  <c:v>1.4299390937711326E-08</c:v>
                </c:pt>
                <c:pt idx="69">
                  <c:v>9.869158026089375E-09</c:v>
                </c:pt>
                <c:pt idx="70">
                  <c:v>6.8086374429044466E-09</c:v>
                </c:pt>
              </c:numCache>
            </c:numRef>
          </c:yVal>
          <c:smooth val="1"/>
        </c:ser>
        <c:ser>
          <c:idx val="1"/>
          <c:order val="1"/>
          <c:tx>
            <c:v>H(2s)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HFEXACT!$F$2:$F$72</c:f>
              <c:numCache>
                <c:ptCount val="71"/>
                <c:pt idx="0">
                  <c:v>0</c:v>
                </c:pt>
                <c:pt idx="1">
                  <c:v>0.1665887837902831</c:v>
                </c:pt>
                <c:pt idx="2">
                  <c:v>0.4310640526442307</c:v>
                </c:pt>
                <c:pt idx="3">
                  <c:v>0.6079691399718736</c:v>
                </c:pt>
                <c:pt idx="4">
                  <c:v>0.6501394701287773</c:v>
                </c:pt>
                <c:pt idx="5">
                  <c:v>0.5775707226391644</c:v>
                </c:pt>
                <c:pt idx="6">
                  <c:v>0.43580151954630825</c:v>
                </c:pt>
                <c:pt idx="7">
                  <c:v>0.2731781438788002</c:v>
                </c:pt>
                <c:pt idx="8">
                  <c:v>0.12983399761985898</c:v>
                </c:pt>
                <c:pt idx="9">
                  <c:v>0.03363369538422263</c:v>
                </c:pt>
                <c:pt idx="10">
                  <c:v>0</c:v>
                </c:pt>
                <c:pt idx="11">
                  <c:v>0.03367884159054815</c:v>
                </c:pt>
                <c:pt idx="12">
                  <c:v>0.13126089522989035</c:v>
                </c:pt>
                <c:pt idx="13">
                  <c:v>0.2837809225095727</c:v>
                </c:pt>
                <c:pt idx="14">
                  <c:v>0.47903929525842076</c:v>
                </c:pt>
                <c:pt idx="15">
                  <c:v>0.7034912760379173</c:v>
                </c:pt>
                <c:pt idx="16">
                  <c:v>0.9436691533239336</c:v>
                </c:pt>
                <c:pt idx="17">
                  <c:v>1.1871683762813423</c:v>
                </c:pt>
                <c:pt idx="18">
                  <c:v>1.4232607881716508</c:v>
                </c:pt>
                <c:pt idx="19">
                  <c:v>1.6432090744934986</c:v>
                </c:pt>
                <c:pt idx="20">
                  <c:v>1.8403553955400107</c:v>
                </c:pt>
                <c:pt idx="21">
                  <c:v>2.010049584490387</c:v>
                </c:pt>
                <c:pt idx="22">
                  <c:v>2.149471882493257</c:v>
                </c:pt>
                <c:pt idx="23">
                  <c:v>2.2573941485238382</c:v>
                </c:pt>
                <c:pt idx="24">
                  <c:v>2.333913073389567</c:v>
                </c:pt>
                <c:pt idx="25">
                  <c:v>2.380179777426941</c:v>
                </c:pt>
                <c:pt idx="26">
                  <c:v>2.3981425258667306</c:v>
                </c:pt>
                <c:pt idx="27">
                  <c:v>2.3903131674012954</c:v>
                </c:pt>
                <c:pt idx="28">
                  <c:v>2.359563173112993</c:v>
                </c:pt>
                <c:pt idx="29">
                  <c:v>2.308951644406117</c:v>
                </c:pt>
                <c:pt idx="30">
                  <c:v>2.24158516840292</c:v>
                </c:pt>
                <c:pt idx="31">
                  <c:v>2.160507729529035</c:v>
                </c:pt>
                <c:pt idx="32">
                  <c:v>2.0686178561874478</c:v>
                </c:pt>
                <c:pt idx="33">
                  <c:v>1.9686096347498336</c:v>
                </c:pt>
                <c:pt idx="34">
                  <c:v>1.8629340284864926</c:v>
                </c:pt>
                <c:pt idx="35">
                  <c:v>1.7537769902527234</c:v>
                </c:pt>
                <c:pt idx="36">
                  <c:v>1.6430510710234447</c:v>
                </c:pt>
                <c:pt idx="37">
                  <c:v>1.5323975375525072</c:v>
                </c:pt>
                <c:pt idx="38">
                  <c:v>1.4231963737728628</c:v>
                </c:pt>
                <c:pt idx="39">
                  <c:v>1.3165819176822688</c:v>
                </c:pt>
                <c:pt idx="40">
                  <c:v>1.2134622546591982</c:v>
                </c:pt>
                <c:pt idx="41">
                  <c:v>1.114540833976172</c:v>
                </c:pt>
                <c:pt idx="42">
                  <c:v>1.020339088534465</c:v>
                </c:pt>
                <c:pt idx="43">
                  <c:v>0.9312191139597477</c:v>
                </c:pt>
                <c:pt idx="44">
                  <c:v>0.8474057008877094</c:v>
                </c:pt>
                <c:pt idx="45">
                  <c:v>0.7690072144994489</c:v>
                </c:pt>
                <c:pt idx="46">
                  <c:v>0.6960349805597343</c:v>
                </c:pt>
                <c:pt idx="47">
                  <c:v>0.6284209706442329</c:v>
                </c:pt>
                <c:pt idx="48">
                  <c:v>0.5660336846082725</c:v>
                </c:pt>
                <c:pt idx="49">
                  <c:v>0.5086922094502871</c:v>
                </c:pt>
                <c:pt idx="50">
                  <c:v>0.4561784942534476</c:v>
                </c:pt>
                <c:pt idx="51">
                  <c:v>0.40824792430413914</c:v>
                </c:pt>
                <c:pt idx="52">
                  <c:v>0.3646383069214006</c:v>
                </c:pt>
                <c:pt idx="53">
                  <c:v>0.32507739976449934</c:v>
                </c:pt>
                <c:pt idx="54">
                  <c:v>0.2892891218270024</c:v>
                </c:pt>
                <c:pt idx="55">
                  <c:v>0.25699859002896036</c:v>
                </c:pt>
                <c:pt idx="56">
                  <c:v>0.22793612200471355</c:v>
                </c:pt>
                <c:pt idx="57">
                  <c:v>0.20184033977014607</c:v>
                </c:pt>
                <c:pt idx="58">
                  <c:v>0.1784605005885987</c:v>
                </c:pt>
                <c:pt idx="59">
                  <c:v>0.15755817145369305</c:v>
                </c:pt>
                <c:pt idx="60">
                  <c:v>0.13890835288404416</c:v>
                </c:pt>
                <c:pt idx="61">
                  <c:v>0.12230014672438866</c:v>
                </c:pt>
                <c:pt idx="62">
                  <c:v>0.10753705177511956</c:v>
                </c:pt>
                <c:pt idx="63">
                  <c:v>0.09443696061801023</c:v>
                </c:pt>
                <c:pt idx="64">
                  <c:v>0.08283192116835085</c:v>
                </c:pt>
                <c:pt idx="65">
                  <c:v>0.07256771738806823</c:v>
                </c:pt>
                <c:pt idx="66">
                  <c:v>0.06350331530917643</c:v>
                </c:pt>
                <c:pt idx="67">
                  <c:v>0.05551021306749021</c:v>
                </c:pt>
                <c:pt idx="68">
                  <c:v>0.04847172702625656</c:v>
                </c:pt>
                <c:pt idx="69">
                  <c:v>0.04228224024865423</c:v>
                </c:pt>
                <c:pt idx="70">
                  <c:v>0.036846434511727186</c:v>
                </c:pt>
              </c:numCache>
            </c:numRef>
          </c:yVal>
          <c:smooth val="0"/>
        </c:ser>
        <c:ser>
          <c:idx val="2"/>
          <c:order val="2"/>
          <c:tx>
            <c:v>H(2p)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HFEXACT!$A$2:$A$72</c:f>
              <c:numCache>
                <c:ptCount val="7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xVal>
          <c:yVal>
            <c:numRef>
              <c:f>HFEXACT!$G$2:$G$72</c:f>
              <c:numCache>
                <c:ptCount val="71"/>
                <c:pt idx="0">
                  <c:v>0</c:v>
                </c:pt>
                <c:pt idx="1">
                  <c:v>0.0006855505505772968</c:v>
                </c:pt>
                <c:pt idx="2">
                  <c:v>0.008980501096754806</c:v>
                </c:pt>
                <c:pt idx="3">
                  <c:v>0.03722260040644125</c:v>
                </c:pt>
                <c:pt idx="4">
                  <c:v>0.09631695853759668</c:v>
                </c:pt>
                <c:pt idx="5">
                  <c:v>0.19252357421305483</c:v>
                </c:pt>
                <c:pt idx="6">
                  <c:v>0.32685113965973117</c:v>
                </c:pt>
                <c:pt idx="7">
                  <c:v>0.4957677425948595</c:v>
                </c:pt>
                <c:pt idx="8">
                  <c:v>0.6924479873059151</c:v>
                </c:pt>
                <c:pt idx="9">
                  <c:v>0.9081097753740118</c:v>
                </c:pt>
                <c:pt idx="10">
                  <c:v>1.133207438301237</c:v>
                </c:pt>
                <c:pt idx="11">
                  <c:v>1.358379944152107</c:v>
                </c:pt>
                <c:pt idx="12">
                  <c:v>1.5751307427586854</c:v>
                </c:pt>
                <c:pt idx="13">
                  <c:v>1.7762583668191765</c:v>
                </c:pt>
                <c:pt idx="14">
                  <c:v>1.956077122305219</c:v>
                </c:pt>
                <c:pt idx="15">
                  <c:v>2.110473828113752</c:v>
                </c:pt>
                <c:pt idx="16">
                  <c:v>2.2368454004715455</c:v>
                </c:pt>
                <c:pt idx="17">
                  <c:v>2.3339568758184215</c:v>
                </c:pt>
                <c:pt idx="18">
                  <c:v>2.4017525800396613</c:v>
                </c:pt>
                <c:pt idx="19">
                  <c:v>2.441145991325734</c:v>
                </c:pt>
                <c:pt idx="20">
                  <c:v>2.453807194053348</c:v>
                </c:pt>
                <c:pt idx="21">
                  <c:v>2.441961065455264</c:v>
                </c:pt>
                <c:pt idx="22">
                  <c:v>2.408204609089667</c:v>
                </c:pt>
                <c:pt idx="23">
                  <c:v>2.3553481352447947</c:v>
                </c:pt>
                <c:pt idx="24">
                  <c:v>2.2862821943408007</c:v>
                </c:pt>
                <c:pt idx="25">
                  <c:v>2.203870164284205</c:v>
                </c:pt>
                <c:pt idx="26">
                  <c:v>2.1108650357889447</c:v>
                </c:pt>
                <c:pt idx="27">
                  <c:v>2.0098480957734077</c:v>
                </c:pt>
                <c:pt idx="28">
                  <c:v>1.9031867569141845</c:v>
                </c:pt>
                <c:pt idx="29">
                  <c:v>1.7930086176782498</c:v>
                </c:pt>
                <c:pt idx="30">
                  <c:v>1.6811888763021903</c:v>
                </c:pt>
                <c:pt idx="31">
                  <c:v>1.5693483961280443</c:v>
                </c:pt>
                <c:pt idx="32">
                  <c:v>1.4588599757134615</c:v>
                </c:pt>
                <c:pt idx="33">
                  <c:v>1.3508606756411903</c:v>
                </c:pt>
                <c:pt idx="34">
                  <c:v>1.246268366279159</c:v>
                </c:pt>
                <c:pt idx="35">
                  <c:v>1.1458009669651126</c:v>
                </c:pt>
                <c:pt idx="36">
                  <c:v>1.0499971341451602</c:v>
                </c:pt>
                <c:pt idx="37">
                  <c:v>0.9592374160536729</c:v>
                </c:pt>
                <c:pt idx="38">
                  <c:v>0.8737651206326593</c:v>
                </c:pt>
                <c:pt idx="39">
                  <c:v>0.7937063403863378</c:v>
                </c:pt>
                <c:pt idx="40">
                  <c:v>0.7190887435017471</c:v>
                </c:pt>
                <c:pt idx="41">
                  <c:v>0.6498588768345284</c:v>
                </c:pt>
                <c:pt idx="42">
                  <c:v>0.5858978359943998</c:v>
                </c:pt>
                <c:pt idx="43">
                  <c:v>0.5270352438664139</c:v>
                </c:pt>
                <c:pt idx="44">
                  <c:v>0.47306154467087824</c:v>
                </c:pt>
                <c:pt idx="45">
                  <c:v>0.4237386692139822</c:v>
                </c:pt>
                <c:pt idx="46">
                  <c:v>0.3788091612305551</c:v>
                </c:pt>
                <c:pt idx="47">
                  <c:v>0.33800387731996856</c:v>
                </c:pt>
                <c:pt idx="48">
                  <c:v>0.3010483862736519</c:v>
                </c:pt>
                <c:pt idx="49">
                  <c:v>0.26766819962527716</c:v>
                </c:pt>
                <c:pt idx="50">
                  <c:v>0.23759296575700406</c:v>
                </c:pt>
                <c:pt idx="51">
                  <c:v>0.21055975631867266</c:v>
                </c:pt>
                <c:pt idx="52">
                  <c:v>0.18631556725537926</c:v>
                </c:pt>
                <c:pt idx="53">
                  <c:v>0.16461914835739655</c:v>
                </c:pt>
                <c:pt idx="54">
                  <c:v>0.14524226571066445</c:v>
                </c:pt>
                <c:pt idx="55">
                  <c:v>0.12797049133129304</c:v>
                </c:pt>
                <c:pt idx="56">
                  <c:v>0.11260360406534059</c:v>
                </c:pt>
                <c:pt idx="57">
                  <c:v>0.09895567585833782</c:v>
                </c:pt>
                <c:pt idx="58">
                  <c:v>0.08685490798322429</c:v>
                </c:pt>
                <c:pt idx="59">
                  <c:v>0.07614327291827096</c:v>
                </c:pt>
                <c:pt idx="60">
                  <c:v>0.06667600938434119</c:v>
                </c:pt>
                <c:pt idx="61">
                  <c:v>0.05832101063199412</c:v>
                </c:pt>
                <c:pt idx="62">
                  <c:v>0.05095813942598121</c:v>
                </c:pt>
                <c:pt idx="63">
                  <c:v>0.04447849729356624</c:v>
                </c:pt>
                <c:pt idx="64">
                  <c:v>0.038783670451024814</c:v>
                </c:pt>
                <c:pt idx="65">
                  <c:v>0.03378497035422461</c:v>
                </c:pt>
                <c:pt idx="66">
                  <c:v>0.029402682981162047</c:v>
                </c:pt>
                <c:pt idx="67">
                  <c:v>0.025565337689541764</c:v>
                </c:pt>
                <c:pt idx="68">
                  <c:v>0.022209003742509947</c:v>
                </c:pt>
                <c:pt idx="69">
                  <c:v>0.019276620302963024</c:v>
                </c:pt>
                <c:pt idx="70">
                  <c:v>0.016717363806246596</c:v>
                </c:pt>
              </c:numCache>
            </c:numRef>
          </c:yVal>
          <c:smooth val="0"/>
        </c:ser>
        <c:axId val="34427535"/>
        <c:axId val="41412360"/>
      </c:scatterChart>
      <c:valAx>
        <c:axId val="3442753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41412360"/>
        <c:crosses val="autoZero"/>
        <c:crossBetween val="midCat"/>
        <c:dispUnits/>
      </c:valAx>
      <c:valAx>
        <c:axId val="4141236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44275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210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28575</xdr:rowOff>
    </xdr:from>
    <xdr:to>
      <xdr:col>14</xdr:col>
      <xdr:colOff>514350</xdr:colOff>
      <xdr:row>26</xdr:row>
      <xdr:rowOff>133350</xdr:rowOff>
    </xdr:to>
    <xdr:graphicFrame>
      <xdr:nvGraphicFramePr>
        <xdr:cNvPr id="1" name="Chart 5"/>
        <xdr:cNvGraphicFramePr/>
      </xdr:nvGraphicFramePr>
      <xdr:xfrm>
        <a:off x="4400550" y="190500"/>
        <a:ext cx="4648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27</xdr:row>
      <xdr:rowOff>57150</xdr:rowOff>
    </xdr:from>
    <xdr:to>
      <xdr:col>14</xdr:col>
      <xdr:colOff>514350</xdr:colOff>
      <xdr:row>48</xdr:row>
      <xdr:rowOff>133350</xdr:rowOff>
    </xdr:to>
    <xdr:graphicFrame>
      <xdr:nvGraphicFramePr>
        <xdr:cNvPr id="2" name="Chart 6"/>
        <xdr:cNvGraphicFramePr/>
      </xdr:nvGraphicFramePr>
      <xdr:xfrm>
        <a:off x="4400550" y="4429125"/>
        <a:ext cx="46482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F1">
      <selection activeCell="D2" sqref="D2"/>
    </sheetView>
  </sheetViews>
  <sheetFormatPr defaultColWidth="9.140625" defaultRowHeight="12.75"/>
  <cols>
    <col min="1" max="1" width="9.140625" style="1" customWidth="1"/>
  </cols>
  <sheetData>
    <row r="1" spans="1:4" ht="12.75">
      <c r="A1" s="2" t="s">
        <v>0</v>
      </c>
      <c r="B1">
        <v>1</v>
      </c>
      <c r="C1">
        <v>1</v>
      </c>
      <c r="D1">
        <v>1</v>
      </c>
    </row>
    <row r="2" spans="1:7" ht="12.75">
      <c r="A2" s="1">
        <v>0</v>
      </c>
      <c r="B2">
        <f aca="true" t="shared" si="0" ref="B2:B33">SQRT(B$1^3)*2*EXP(-B$1*$A2)</f>
        <v>2</v>
      </c>
      <c r="C2">
        <f aca="true" t="shared" si="1" ref="C2:C33">SQRT((C$1/2)^3)*(2-$A2)*EXP(-C$1*$A2/2)</f>
        <v>0.7071067811865475</v>
      </c>
      <c r="D2">
        <f aca="true" t="shared" si="2" ref="D2:D33">SQRT((D$1/2)^3)/SQRT(3)*D$1*$A2*EXP(-D$1*$A2/2)</f>
        <v>0</v>
      </c>
      <c r="E2">
        <f aca="true" t="shared" si="3" ref="E2:G21">4*$A2^2*3.14*B2^2</f>
        <v>0</v>
      </c>
      <c r="F2">
        <f t="shared" si="3"/>
        <v>0</v>
      </c>
      <c r="G2">
        <f t="shared" si="3"/>
        <v>0</v>
      </c>
    </row>
    <row r="3" spans="1:7" ht="12.75">
      <c r="A3" s="1">
        <v>0.2</v>
      </c>
      <c r="B3">
        <f t="shared" si="0"/>
        <v>1.6374615061559636</v>
      </c>
      <c r="C3">
        <f t="shared" si="1"/>
        <v>0.5758350067480984</v>
      </c>
      <c r="D3">
        <f t="shared" si="2"/>
        <v>0.036939832906091624</v>
      </c>
      <c r="E3">
        <f t="shared" si="3"/>
        <v>1.3470751645132208</v>
      </c>
      <c r="F3">
        <f t="shared" si="3"/>
        <v>0.1665887837902831</v>
      </c>
      <c r="G3">
        <f t="shared" si="3"/>
        <v>0.0006855505505772968</v>
      </c>
    </row>
    <row r="4" spans="1:7" ht="12.75">
      <c r="A4" s="1">
        <v>0.4</v>
      </c>
      <c r="B4">
        <f t="shared" si="0"/>
        <v>1.3406400920712787</v>
      </c>
      <c r="C4">
        <f t="shared" si="1"/>
        <v>0.4631440539739278</v>
      </c>
      <c r="D4">
        <f t="shared" si="2"/>
        <v>0.06684908605885545</v>
      </c>
      <c r="E4">
        <f t="shared" si="3"/>
        <v>3.611885945159875</v>
      </c>
      <c r="F4">
        <f t="shared" si="3"/>
        <v>0.4310640526442307</v>
      </c>
      <c r="G4">
        <f t="shared" si="3"/>
        <v>0.008980501096754806</v>
      </c>
    </row>
    <row r="5" spans="1:7" ht="12.75">
      <c r="A5" s="1">
        <v>0.6</v>
      </c>
      <c r="B5">
        <f t="shared" si="0"/>
        <v>1.097623272188053</v>
      </c>
      <c r="C5">
        <f t="shared" si="1"/>
        <v>0.3666863112294164</v>
      </c>
      <c r="D5">
        <f t="shared" si="2"/>
        <v>0.09073133164133763</v>
      </c>
      <c r="E5">
        <f t="shared" si="3"/>
        <v>5.4475189943288544</v>
      </c>
      <c r="F5">
        <f t="shared" si="3"/>
        <v>0.6079691399718736</v>
      </c>
      <c r="G5">
        <f t="shared" si="3"/>
        <v>0.03722260040644125</v>
      </c>
    </row>
    <row r="6" spans="1:7" ht="12.75">
      <c r="A6" s="1">
        <v>0.8</v>
      </c>
      <c r="B6">
        <f t="shared" si="0"/>
        <v>0.8986579282344431</v>
      </c>
      <c r="C6">
        <f t="shared" si="1"/>
        <v>0.2843927100702475</v>
      </c>
      <c r="D6">
        <f t="shared" si="2"/>
        <v>0.1094628051430831</v>
      </c>
      <c r="E6">
        <f t="shared" si="3"/>
        <v>6.491699880992952</v>
      </c>
      <c r="F6">
        <f t="shared" si="3"/>
        <v>0.6501394701287773</v>
      </c>
      <c r="G6">
        <f t="shared" si="3"/>
        <v>0.09631695853759668</v>
      </c>
    </row>
    <row r="7" spans="1:7" ht="12.75">
      <c r="A7" s="1">
        <v>1</v>
      </c>
      <c r="B7">
        <f t="shared" si="0"/>
        <v>0.7357588823428847</v>
      </c>
      <c r="C7">
        <f t="shared" si="1"/>
        <v>0.2144409712401767</v>
      </c>
      <c r="D7">
        <f t="shared" si="2"/>
        <v>0.12380755247080082</v>
      </c>
      <c r="E7">
        <f t="shared" si="3"/>
        <v>6.799244629807422</v>
      </c>
      <c r="F7">
        <f t="shared" si="3"/>
        <v>0.5775707226391644</v>
      </c>
      <c r="G7">
        <f t="shared" si="3"/>
        <v>0.19252357421305483</v>
      </c>
    </row>
    <row r="8" spans="1:7" ht="12.75">
      <c r="A8" s="1">
        <v>1.2</v>
      </c>
      <c r="B8">
        <f t="shared" si="0"/>
        <v>0.6023884238244043</v>
      </c>
      <c r="C8">
        <f t="shared" si="1"/>
        <v>0.15522737179046797</v>
      </c>
      <c r="D8">
        <f t="shared" si="2"/>
        <v>0.1344308473332372</v>
      </c>
      <c r="E8">
        <f t="shared" si="3"/>
        <v>6.563044761494523</v>
      </c>
      <c r="F8">
        <f t="shared" si="3"/>
        <v>0.43580151954630825</v>
      </c>
      <c r="G8">
        <f t="shared" si="3"/>
        <v>0.32685113965973117</v>
      </c>
    </row>
    <row r="9" spans="1:7" ht="12.75">
      <c r="A9" s="1">
        <v>1.4</v>
      </c>
      <c r="B9">
        <f t="shared" si="0"/>
        <v>0.493193927883213</v>
      </c>
      <c r="C9">
        <f t="shared" si="1"/>
        <v>0.10534165072454625</v>
      </c>
      <c r="D9">
        <f t="shared" si="2"/>
        <v>0.1419110709396247</v>
      </c>
      <c r="E9">
        <f t="shared" si="3"/>
        <v>5.987991190730264</v>
      </c>
      <c r="F9">
        <f t="shared" si="3"/>
        <v>0.2731781438788002</v>
      </c>
      <c r="G9">
        <f t="shared" si="3"/>
        <v>0.4957677425948595</v>
      </c>
    </row>
    <row r="10" spans="1:7" ht="12.75">
      <c r="A10" s="1">
        <v>1.6</v>
      </c>
      <c r="B10">
        <f t="shared" si="0"/>
        <v>0.4037930359893108</v>
      </c>
      <c r="C10">
        <f t="shared" si="1"/>
        <v>0.06354471150216283</v>
      </c>
      <c r="D10">
        <f t="shared" si="2"/>
        <v>0.14675022516540334</v>
      </c>
      <c r="E10">
        <f t="shared" si="3"/>
        <v>5.242606407355185</v>
      </c>
      <c r="F10">
        <f t="shared" si="3"/>
        <v>0.12983399761985898</v>
      </c>
      <c r="G10">
        <f t="shared" si="3"/>
        <v>0.6924479873059151</v>
      </c>
    </row>
    <row r="11" spans="1:7" ht="12.75">
      <c r="A11" s="1">
        <v>1.8</v>
      </c>
      <c r="B11">
        <f t="shared" si="0"/>
        <v>0.33059777644317306</v>
      </c>
      <c r="C11">
        <f t="shared" si="1"/>
        <v>0.028748816342728477</v>
      </c>
      <c r="D11">
        <f t="shared" si="2"/>
        <v>0.14938323168921666</v>
      </c>
      <c r="E11">
        <f t="shared" si="3"/>
        <v>4.447689963036409</v>
      </c>
      <c r="F11">
        <f t="shared" si="3"/>
        <v>0.03363369538422263</v>
      </c>
      <c r="G11">
        <f t="shared" si="3"/>
        <v>0.9081097753740118</v>
      </c>
    </row>
    <row r="12" spans="1:7" ht="12.75">
      <c r="A12" s="1">
        <v>2</v>
      </c>
      <c r="B12">
        <f t="shared" si="0"/>
        <v>0.2706705664732254</v>
      </c>
      <c r="C12">
        <f t="shared" si="1"/>
        <v>0</v>
      </c>
      <c r="D12">
        <f t="shared" si="2"/>
        <v>0.1501861529550426</v>
      </c>
      <c r="E12">
        <f t="shared" si="3"/>
        <v>3.6807107910800214</v>
      </c>
      <c r="F12">
        <f t="shared" si="3"/>
        <v>0</v>
      </c>
      <c r="G12">
        <f t="shared" si="3"/>
        <v>1.133207438301237</v>
      </c>
    </row>
    <row r="13" spans="1:7" ht="12.75">
      <c r="A13" s="1">
        <v>2.2</v>
      </c>
      <c r="B13">
        <f t="shared" si="0"/>
        <v>0.22160631672466774</v>
      </c>
      <c r="C13">
        <f t="shared" si="1"/>
        <v>-0.023537540054382702</v>
      </c>
      <c r="D13">
        <f t="shared" si="2"/>
        <v>0.14948345595105386</v>
      </c>
      <c r="E13">
        <f t="shared" si="3"/>
        <v>2.985377614573967</v>
      </c>
      <c r="F13">
        <f t="shared" si="3"/>
        <v>0.03367884159054815</v>
      </c>
      <c r="G13">
        <f t="shared" si="3"/>
        <v>1.358379944152107</v>
      </c>
    </row>
    <row r="14" spans="1:7" ht="12.75">
      <c r="A14" s="1">
        <v>2.4</v>
      </c>
      <c r="B14">
        <f t="shared" si="0"/>
        <v>0.18143590657882502</v>
      </c>
      <c r="C14">
        <f t="shared" si="1"/>
        <v>-0.04259529393945121</v>
      </c>
      <c r="D14">
        <f t="shared" si="2"/>
        <v>0.1475544265329204</v>
      </c>
      <c r="E14">
        <f t="shared" si="3"/>
        <v>2.381543952438334</v>
      </c>
      <c r="F14">
        <f t="shared" si="3"/>
        <v>0.13126089522989035</v>
      </c>
      <c r="G14">
        <f t="shared" si="3"/>
        <v>1.5751307427586854</v>
      </c>
    </row>
    <row r="15" spans="1:7" ht="12.75">
      <c r="A15" s="1">
        <v>2.6</v>
      </c>
      <c r="B15">
        <f t="shared" si="0"/>
        <v>0.14854715642866775</v>
      </c>
      <c r="C15">
        <f t="shared" si="1"/>
        <v>-0.05781272368298371</v>
      </c>
      <c r="D15">
        <f t="shared" si="2"/>
        <v>0.14463883018414306</v>
      </c>
      <c r="E15">
        <f t="shared" si="3"/>
        <v>1.8735488483333833</v>
      </c>
      <c r="F15">
        <f t="shared" si="3"/>
        <v>0.2837809225095727</v>
      </c>
      <c r="G15">
        <f t="shared" si="3"/>
        <v>1.7762583668191765</v>
      </c>
    </row>
    <row r="16" spans="1:7" ht="12.75">
      <c r="A16" s="1">
        <v>2.8</v>
      </c>
      <c r="B16">
        <f t="shared" si="0"/>
        <v>0.12162012525043595</v>
      </c>
      <c r="C16">
        <f t="shared" si="1"/>
        <v>-0.06974815416924977</v>
      </c>
      <c r="D16">
        <f t="shared" si="2"/>
        <v>0.1409419045478356</v>
      </c>
      <c r="E16">
        <f t="shared" si="3"/>
        <v>1.4565204772302434</v>
      </c>
      <c r="F16">
        <f t="shared" si="3"/>
        <v>0.47903929525842076</v>
      </c>
      <c r="G16">
        <f t="shared" si="3"/>
        <v>1.956077122305219</v>
      </c>
    </row>
    <row r="17" spans="1:7" ht="12.75">
      <c r="A17" s="1">
        <v>3</v>
      </c>
      <c r="B17">
        <f t="shared" si="0"/>
        <v>0.09957413673572788</v>
      </c>
      <c r="C17">
        <f t="shared" si="1"/>
        <v>-0.07888842466409753</v>
      </c>
      <c r="D17">
        <f t="shared" si="2"/>
        <v>0.13663875964728667</v>
      </c>
      <c r="E17">
        <f t="shared" si="3"/>
        <v>1.1207925842014606</v>
      </c>
      <c r="F17">
        <f t="shared" si="3"/>
        <v>0.7034912760379173</v>
      </c>
      <c r="G17">
        <f t="shared" si="3"/>
        <v>2.110473828113752</v>
      </c>
    </row>
    <row r="18" spans="1:7" ht="12.75">
      <c r="A18" s="1">
        <v>3.2</v>
      </c>
      <c r="B18">
        <f t="shared" si="0"/>
        <v>0.08152440795673241</v>
      </c>
      <c r="C18">
        <f t="shared" si="1"/>
        <v>-0.08565743818318361</v>
      </c>
      <c r="D18">
        <f t="shared" si="2"/>
        <v>0.1318782533150794</v>
      </c>
      <c r="E18">
        <f t="shared" si="3"/>
        <v>0.8548007670196064</v>
      </c>
      <c r="F18">
        <f t="shared" si="3"/>
        <v>0.9436691533239336</v>
      </c>
      <c r="G18">
        <f t="shared" si="3"/>
        <v>2.2368454004715455</v>
      </c>
    </row>
    <row r="19" spans="1:7" ht="12.75">
      <c r="A19" s="1">
        <v>3.4</v>
      </c>
      <c r="B19">
        <f t="shared" si="0"/>
        <v>0.06674653992065216</v>
      </c>
      <c r="C19">
        <f t="shared" si="1"/>
        <v>-0.0904237310681211</v>
      </c>
      <c r="D19">
        <f t="shared" si="2"/>
        <v>0.12678640186375298</v>
      </c>
      <c r="E19">
        <f t="shared" si="3"/>
        <v>0.6468520932244768</v>
      </c>
      <c r="F19">
        <f t="shared" si="3"/>
        <v>1.1871683762813423</v>
      </c>
      <c r="G19">
        <f t="shared" si="3"/>
        <v>2.3339568758184215</v>
      </c>
    </row>
    <row r="20" spans="1:7" ht="12.75">
      <c r="A20" s="1">
        <v>3.6</v>
      </c>
      <c r="B20">
        <f t="shared" si="0"/>
        <v>0.05464744489458512</v>
      </c>
      <c r="C20">
        <f t="shared" si="1"/>
        <v>-0.09350717182726477</v>
      </c>
      <c r="D20">
        <f t="shared" si="2"/>
        <v>0.1214693793576718</v>
      </c>
      <c r="E20">
        <f t="shared" si="3"/>
        <v>0.486109784326463</v>
      </c>
      <c r="F20">
        <f t="shared" si="3"/>
        <v>1.4232607881716508</v>
      </c>
      <c r="G20">
        <f t="shared" si="3"/>
        <v>2.4017525800396613</v>
      </c>
    </row>
    <row r="21" spans="1:7" ht="12.75">
      <c r="A21" s="1">
        <v>3.8</v>
      </c>
      <c r="B21">
        <f t="shared" si="0"/>
        <v>0.0447415437123312</v>
      </c>
      <c r="C21">
        <f t="shared" si="1"/>
        <v>-0.09518488641453045</v>
      </c>
      <c r="D21">
        <f t="shared" si="2"/>
        <v>0.11601615289889437</v>
      </c>
      <c r="E21">
        <f t="shared" si="3"/>
        <v>0.36306029943185286</v>
      </c>
      <c r="F21">
        <f t="shared" si="3"/>
        <v>1.6432090744934986</v>
      </c>
      <c r="G21">
        <f t="shared" si="3"/>
        <v>2.441145991325734</v>
      </c>
    </row>
    <row r="22" spans="1:7" ht="12.75">
      <c r="A22" s="1">
        <v>4</v>
      </c>
      <c r="B22">
        <f t="shared" si="0"/>
        <v>0.036631277777468364</v>
      </c>
      <c r="C22">
        <f t="shared" si="1"/>
        <v>-0.09569649651041093</v>
      </c>
      <c r="D22">
        <f t="shared" si="2"/>
        <v>0.11050079604157967</v>
      </c>
      <c r="E22">
        <f aca="true" t="shared" si="4" ref="E22:G41">4*$A22^2*3.14*B22^2</f>
        <v>0.2696582788131552</v>
      </c>
      <c r="F22">
        <f t="shared" si="4"/>
        <v>1.8403553955400107</v>
      </c>
      <c r="G22">
        <f t="shared" si="4"/>
        <v>2.453807194053348</v>
      </c>
    </row>
    <row r="23" spans="1:7" ht="12.75">
      <c r="A23" s="1">
        <f aca="true" t="shared" si="5" ref="A23:A54">4+A3</f>
        <v>4.2</v>
      </c>
      <c r="B23">
        <f t="shared" si="0"/>
        <v>0.029991153640955406</v>
      </c>
      <c r="C23">
        <f t="shared" si="1"/>
        <v>-0.09524874789932418</v>
      </c>
      <c r="D23">
        <f t="shared" si="2"/>
        <v>0.10498451773024017</v>
      </c>
      <c r="E23">
        <f t="shared" si="4"/>
        <v>0.19928497822938768</v>
      </c>
      <c r="F23">
        <f t="shared" si="4"/>
        <v>2.010049584490387</v>
      </c>
      <c r="G23">
        <f t="shared" si="4"/>
        <v>2.441961065455264</v>
      </c>
    </row>
    <row r="24" spans="1:7" ht="12.75">
      <c r="A24" s="1">
        <f t="shared" si="5"/>
        <v>4.4</v>
      </c>
      <c r="B24">
        <f t="shared" si="0"/>
        <v>0.024554679806136872</v>
      </c>
      <c r="C24">
        <f t="shared" si="1"/>
        <v>-0.09401959758587183</v>
      </c>
      <c r="D24">
        <f t="shared" si="2"/>
        <v>0.09951743995472288</v>
      </c>
      <c r="E24">
        <f t="shared" si="4"/>
        <v>0.14660998285254487</v>
      </c>
      <c r="F24">
        <f t="shared" si="4"/>
        <v>2.149471882493257</v>
      </c>
      <c r="G24">
        <f t="shared" si="4"/>
        <v>2.408204609089667</v>
      </c>
    </row>
    <row r="25" spans="1:7" ht="12.75">
      <c r="A25" s="1">
        <f t="shared" si="5"/>
        <v>4.6</v>
      </c>
      <c r="B25">
        <f t="shared" si="0"/>
        <v>0.020103671489267172</v>
      </c>
      <c r="C25">
        <f t="shared" si="1"/>
        <v>-0.09216182075141188</v>
      </c>
      <c r="D25">
        <f t="shared" si="2"/>
        <v>0.09414015357355193</v>
      </c>
      <c r="E25">
        <f t="shared" si="4"/>
        <v>0.10741280564193434</v>
      </c>
      <c r="F25">
        <f t="shared" si="4"/>
        <v>2.2573941485238382</v>
      </c>
      <c r="G25">
        <f t="shared" si="4"/>
        <v>2.3553481352447947</v>
      </c>
    </row>
    <row r="26" spans="1:7" ht="12.75">
      <c r="A26" s="1">
        <f t="shared" si="5"/>
        <v>4.8</v>
      </c>
      <c r="B26">
        <f t="shared" si="0"/>
        <v>0.01645949409804006</v>
      </c>
      <c r="C26">
        <f t="shared" si="1"/>
        <v>-0.08980619192483126</v>
      </c>
      <c r="D26">
        <f t="shared" si="2"/>
        <v>0.08888507842747977</v>
      </c>
      <c r="E26">
        <f t="shared" si="4"/>
        <v>0.07839801725876352</v>
      </c>
      <c r="F26">
        <f t="shared" si="4"/>
        <v>2.333913073389567</v>
      </c>
      <c r="G26">
        <f t="shared" si="4"/>
        <v>2.2862821943408007</v>
      </c>
    </row>
    <row r="27" spans="1:7" ht="12.75">
      <c r="A27" s="1">
        <f t="shared" si="5"/>
        <v>5</v>
      </c>
      <c r="B27">
        <f t="shared" si="0"/>
        <v>0.013475893998170934</v>
      </c>
      <c r="C27">
        <f t="shared" si="1"/>
        <v>-0.08706428874097089</v>
      </c>
      <c r="D27">
        <f t="shared" si="2"/>
        <v>0.08377765090233809</v>
      </c>
      <c r="E27">
        <f t="shared" si="4"/>
        <v>0.05702231178168097</v>
      </c>
      <c r="F27">
        <f t="shared" si="4"/>
        <v>2.380179777426941</v>
      </c>
      <c r="G27">
        <f t="shared" si="4"/>
        <v>2.203870164284205</v>
      </c>
    </row>
    <row r="28" spans="1:7" ht="12.75">
      <c r="A28" s="1">
        <f t="shared" si="5"/>
        <v>5.2</v>
      </c>
      <c r="B28">
        <f t="shared" si="0"/>
        <v>0.011033128841521543</v>
      </c>
      <c r="C28">
        <f t="shared" si="1"/>
        <v>-0.08403096130935185</v>
      </c>
      <c r="D28">
        <f t="shared" si="2"/>
        <v>0.07883735946485314</v>
      </c>
      <c r="E28">
        <f t="shared" si="4"/>
        <v>0.04134221166909304</v>
      </c>
      <c r="F28">
        <f t="shared" si="4"/>
        <v>2.3981425258667306</v>
      </c>
      <c r="G28">
        <f t="shared" si="4"/>
        <v>2.1108650357889447</v>
      </c>
    </row>
    <row r="29" spans="1:7" ht="12.75">
      <c r="A29" s="1">
        <f t="shared" si="5"/>
        <v>5.4</v>
      </c>
      <c r="B29">
        <f t="shared" si="0"/>
        <v>0.009033161885225332</v>
      </c>
      <c r="C29">
        <f t="shared" si="1"/>
        <v>-0.08078650544537314</v>
      </c>
      <c r="D29">
        <f t="shared" si="2"/>
        <v>0.07407864635152556</v>
      </c>
      <c r="E29">
        <f t="shared" si="4"/>
        <v>0.029885239858161407</v>
      </c>
      <c r="F29">
        <f t="shared" si="4"/>
        <v>2.3903131674012954</v>
      </c>
      <c r="G29">
        <f t="shared" si="4"/>
        <v>2.0098480957734077</v>
      </c>
    </row>
    <row r="30" spans="1:7" ht="12.75">
      <c r="A30" s="1">
        <f t="shared" si="5"/>
        <v>5.6</v>
      </c>
      <c r="B30">
        <f t="shared" si="0"/>
        <v>0.007395727432965864</v>
      </c>
      <c r="C30">
        <f t="shared" si="1"/>
        <v>-0.07739857376400644</v>
      </c>
      <c r="D30">
        <f t="shared" si="2"/>
        <v>0.06951169150728792</v>
      </c>
      <c r="E30">
        <f t="shared" si="4"/>
        <v>0.02154405690025649</v>
      </c>
      <c r="F30">
        <f t="shared" si="4"/>
        <v>2.359563173112993</v>
      </c>
      <c r="G30">
        <f t="shared" si="4"/>
        <v>1.9031867569141845</v>
      </c>
    </row>
    <row r="31" spans="1:7" ht="12.75">
      <c r="A31" s="1">
        <f t="shared" si="5"/>
        <v>5.8</v>
      </c>
      <c r="B31">
        <f t="shared" si="0"/>
        <v>0.006055109490751631</v>
      </c>
      <c r="C31">
        <f t="shared" si="1"/>
        <v>-0.07392385484674988</v>
      </c>
      <c r="D31">
        <f t="shared" si="2"/>
        <v>0.06514309301915105</v>
      </c>
      <c r="E31">
        <f t="shared" si="4"/>
        <v>0.015491362898315866</v>
      </c>
      <c r="F31">
        <f t="shared" si="4"/>
        <v>2.308951644406117</v>
      </c>
      <c r="G31">
        <f t="shared" si="4"/>
        <v>1.7930086176782498</v>
      </c>
    </row>
    <row r="32" spans="1:7" ht="12.75">
      <c r="A32" s="1">
        <f t="shared" si="5"/>
        <v>6</v>
      </c>
      <c r="B32">
        <f t="shared" si="0"/>
        <v>0.004957504353332717</v>
      </c>
      <c r="C32">
        <f t="shared" si="1"/>
        <v>-0.07040954731662968</v>
      </c>
      <c r="D32">
        <f t="shared" si="2"/>
        <v>0.06097645664516376</v>
      </c>
      <c r="E32">
        <f t="shared" si="4"/>
        <v>0.011112668230723533</v>
      </c>
      <c r="F32">
        <f t="shared" si="4"/>
        <v>2.24158516840292</v>
      </c>
      <c r="G32">
        <f t="shared" si="4"/>
        <v>1.6811888763021903</v>
      </c>
    </row>
    <row r="33" spans="1:7" ht="12.75">
      <c r="A33" s="1">
        <f t="shared" si="5"/>
        <v>6.2</v>
      </c>
      <c r="B33">
        <f t="shared" si="0"/>
        <v>0.004058861272591468</v>
      </c>
      <c r="C33">
        <f t="shared" si="1"/>
        <v>-0.06689465264901294</v>
      </c>
      <c r="D33">
        <f t="shared" si="2"/>
        <v>0.057012905578184676</v>
      </c>
      <c r="E33">
        <f t="shared" si="4"/>
        <v>0.007953923947863874</v>
      </c>
      <c r="F33">
        <f t="shared" si="4"/>
        <v>2.160507729529035</v>
      </c>
      <c r="G33">
        <f t="shared" si="4"/>
        <v>1.5693483961280443</v>
      </c>
    </row>
    <row r="34" spans="1:7" ht="12.75">
      <c r="A34" s="1">
        <f t="shared" si="5"/>
        <v>6.4</v>
      </c>
      <c r="B34">
        <f aca="true" t="shared" si="6" ref="B34:B65">SQRT(B$1^3)*2*EXP(-B$1*$A34)</f>
        <v>0.003323114546347868</v>
      </c>
      <c r="C34">
        <f aca="true" t="shared" si="7" ref="C34:C65">SQRT((C$1/2)^3)*(2-$A34)*EXP(-C$1*$A34/2)</f>
        <v>-0.06341110786826643</v>
      </c>
      <c r="D34">
        <f aca="true" t="shared" si="8" ref="D34:D65">SQRT((D$1/2)^3)/SQRT(3)*D$1*$A34*EXP(-D$1*$A34/2)</f>
        <v>0.05325152028706329</v>
      </c>
      <c r="E34">
        <f t="shared" si="4"/>
        <v>0.005681201726224338</v>
      </c>
      <c r="F34">
        <f t="shared" si="4"/>
        <v>2.0686178561874478</v>
      </c>
      <c r="G34">
        <f t="shared" si="4"/>
        <v>1.4588599757134615</v>
      </c>
    </row>
    <row r="35" spans="1:7" ht="12.75">
      <c r="A35" s="1">
        <f t="shared" si="5"/>
        <v>6.6</v>
      </c>
      <c r="B35">
        <f t="shared" si="6"/>
        <v>0.0027207360750957877</v>
      </c>
      <c r="C35">
        <f t="shared" si="7"/>
        <v>-0.05998477689642747</v>
      </c>
      <c r="D35">
        <f t="shared" si="8"/>
        <v>0.049689717126880764</v>
      </c>
      <c r="E35">
        <f t="shared" si="4"/>
        <v>0.004049956333493395</v>
      </c>
      <c r="F35">
        <f t="shared" si="4"/>
        <v>1.9686096347498336</v>
      </c>
      <c r="G35">
        <f t="shared" si="4"/>
        <v>1.3508606756411903</v>
      </c>
    </row>
    <row r="36" spans="1:7" ht="12.75">
      <c r="A36" s="1">
        <f t="shared" si="5"/>
        <v>6.8</v>
      </c>
      <c r="B36">
        <f t="shared" si="6"/>
        <v>0.0022275502956896065</v>
      </c>
      <c r="C36">
        <f t="shared" si="7"/>
        <v>-0.056636317198358085</v>
      </c>
      <c r="D36">
        <f t="shared" si="8"/>
        <v>0.0463235733888732</v>
      </c>
      <c r="E36">
        <f t="shared" si="4"/>
        <v>0.002881791143059249</v>
      </c>
      <c r="F36">
        <f t="shared" si="4"/>
        <v>1.8629340284864926</v>
      </c>
      <c r="G36">
        <f t="shared" si="4"/>
        <v>1.246268366279159</v>
      </c>
    </row>
    <row r="37" spans="1:7" ht="12.75">
      <c r="A37" s="1">
        <f t="shared" si="5"/>
        <v>7</v>
      </c>
      <c r="B37">
        <f t="shared" si="6"/>
        <v>0.0018237639311090325</v>
      </c>
      <c r="C37">
        <f t="shared" si="7"/>
        <v>-0.05338193648002911</v>
      </c>
      <c r="D37">
        <f t="shared" si="8"/>
        <v>0.043148105555251635</v>
      </c>
      <c r="E37">
        <f t="shared" si="4"/>
        <v>0.0020470241395404</v>
      </c>
      <c r="F37">
        <f t="shared" si="4"/>
        <v>1.7537769902527234</v>
      </c>
      <c r="G37">
        <f t="shared" si="4"/>
        <v>1.1458009669651126</v>
      </c>
    </row>
    <row r="38" spans="1:7" ht="12.75">
      <c r="A38" s="1">
        <f t="shared" si="5"/>
        <v>7.2</v>
      </c>
      <c r="B38">
        <f t="shared" si="6"/>
        <v>0.0014931716167533584</v>
      </c>
      <c r="C38">
        <f t="shared" si="7"/>
        <v>-0.0502340525173231</v>
      </c>
      <c r="D38">
        <f t="shared" si="8"/>
        <v>0.04015750672157856</v>
      </c>
      <c r="E38">
        <f t="shared" si="4"/>
        <v>0.0014516906651647421</v>
      </c>
      <c r="F38">
        <f t="shared" si="4"/>
        <v>1.6430510710234447</v>
      </c>
      <c r="G38">
        <f t="shared" si="4"/>
        <v>1.0499971341451602</v>
      </c>
    </row>
    <row r="39" spans="1:7" ht="12.75">
      <c r="A39" s="1">
        <f t="shared" si="5"/>
        <v>7.4</v>
      </c>
      <c r="B39">
        <f t="shared" si="6"/>
        <v>0.0012225055222591446</v>
      </c>
      <c r="C39">
        <f t="shared" si="7"/>
        <v>-0.047201867699459645</v>
      </c>
      <c r="D39">
        <f t="shared" si="8"/>
        <v>0.03734534843829025</v>
      </c>
      <c r="E39">
        <f t="shared" si="4"/>
        <v>0.0010279091643096046</v>
      </c>
      <c r="F39">
        <f t="shared" si="4"/>
        <v>1.5323975375525072</v>
      </c>
      <c r="G39">
        <f t="shared" si="4"/>
        <v>0.9592374160536729</v>
      </c>
    </row>
    <row r="40" spans="1:7" ht="12.75">
      <c r="A40" s="1">
        <f t="shared" si="5"/>
        <v>7.6</v>
      </c>
      <c r="B40">
        <f t="shared" si="6"/>
        <v>0.0010009028668812217</v>
      </c>
      <c r="C40">
        <f t="shared" si="7"/>
        <v>-0.044291868543641214</v>
      </c>
      <c r="D40">
        <f t="shared" si="8"/>
        <v>0.034704751593219486</v>
      </c>
      <c r="E40">
        <f t="shared" si="4"/>
        <v>0.0007267761891041925</v>
      </c>
      <c r="F40">
        <f t="shared" si="4"/>
        <v>1.4231963737728628</v>
      </c>
      <c r="G40">
        <f t="shared" si="4"/>
        <v>0.8737651206326593</v>
      </c>
    </row>
    <row r="41" spans="1:7" ht="12.75">
      <c r="A41" s="1">
        <f t="shared" si="5"/>
        <v>7.8</v>
      </c>
      <c r="B41">
        <f t="shared" si="6"/>
        <v>0.0008194699579595735</v>
      </c>
      <c r="C41">
        <f t="shared" si="7"/>
        <v>-0.04150825925776704</v>
      </c>
      <c r="D41">
        <f t="shared" si="8"/>
        <v>0.03222853039953512</v>
      </c>
      <c r="E41">
        <f t="shared" si="4"/>
        <v>0.0005131506914308791</v>
      </c>
      <c r="F41">
        <f t="shared" si="4"/>
        <v>1.3165819176822688</v>
      </c>
      <c r="G41">
        <f t="shared" si="4"/>
        <v>0.7937063403863378</v>
      </c>
    </row>
    <row r="42" spans="1:7" ht="12.75">
      <c r="A42" s="1">
        <f t="shared" si="5"/>
        <v>8</v>
      </c>
      <c r="B42">
        <f t="shared" si="6"/>
        <v>0.0006709252558050237</v>
      </c>
      <c r="C42">
        <f t="shared" si="7"/>
        <v>-0.038853337379963944</v>
      </c>
      <c r="D42">
        <f t="shared" si="8"/>
        <v>0.02990931306031671</v>
      </c>
      <c r="E42">
        <f aca="true" t="shared" si="9" ref="E42:G61">4*$A42^2*3.14*B42^2</f>
        <v>0.00036184109938531704</v>
      </c>
      <c r="F42">
        <f t="shared" si="9"/>
        <v>1.2134622546591982</v>
      </c>
      <c r="G42">
        <f t="shared" si="9"/>
        <v>0.7190887435017471</v>
      </c>
    </row>
    <row r="43" spans="1:7" ht="12.75">
      <c r="A43" s="1">
        <f t="shared" si="5"/>
        <v>8.2</v>
      </c>
      <c r="B43">
        <f t="shared" si="6"/>
        <v>0.0005493071399442851</v>
      </c>
      <c r="C43">
        <f t="shared" si="7"/>
        <v>-0.036327818592865505</v>
      </c>
      <c r="D43">
        <f t="shared" si="8"/>
        <v>0.027739642244844338</v>
      </c>
      <c r="E43">
        <f t="shared" si="9"/>
        <v>0.00025482840285642847</v>
      </c>
      <c r="F43">
        <f t="shared" si="9"/>
        <v>1.114540833976172</v>
      </c>
      <c r="G43">
        <f t="shared" si="9"/>
        <v>0.6498588768345284</v>
      </c>
    </row>
    <row r="44" spans="1:7" ht="12.75">
      <c r="A44" s="1">
        <f t="shared" si="5"/>
        <v>8.4</v>
      </c>
      <c r="B44">
        <f t="shared" si="6"/>
        <v>0.0004497346483576964</v>
      </c>
      <c r="C44">
        <f t="shared" si="7"/>
        <v>-0.033931116984203494</v>
      </c>
      <c r="D44">
        <f t="shared" si="8"/>
        <v>0.025712058126214122</v>
      </c>
      <c r="E44">
        <f t="shared" si="9"/>
        <v>0.00017925071921392972</v>
      </c>
      <c r="F44">
        <f t="shared" si="9"/>
        <v>1.020339088534465</v>
      </c>
      <c r="G44">
        <f t="shared" si="9"/>
        <v>0.5858978359943998</v>
      </c>
    </row>
    <row r="45" spans="1:7" ht="12.75">
      <c r="A45" s="1">
        <f t="shared" si="5"/>
        <v>8.6</v>
      </c>
      <c r="B45">
        <f t="shared" si="6"/>
        <v>0.0003682115873351584</v>
      </c>
      <c r="C45">
        <f t="shared" si="7"/>
        <v>-0.0316615862919085</v>
      </c>
      <c r="D45">
        <f t="shared" si="8"/>
        <v>0.023819166389393014</v>
      </c>
      <c r="E45">
        <f t="shared" si="9"/>
        <v>0.00012594514898363953</v>
      </c>
      <c r="F45">
        <f t="shared" si="9"/>
        <v>0.9312191139597477</v>
      </c>
      <c r="G45">
        <f t="shared" si="9"/>
        <v>0.5270352438664139</v>
      </c>
    </row>
    <row r="46" spans="1:7" ht="12.75">
      <c r="A46" s="1">
        <f t="shared" si="5"/>
        <v>8.8</v>
      </c>
      <c r="B46">
        <f t="shared" si="6"/>
        <v>0.000301466150190953</v>
      </c>
      <c r="C46">
        <f t="shared" si="7"/>
        <v>-0.029516727021332397</v>
      </c>
      <c r="D46">
        <f t="shared" si="8"/>
        <v>0.02205369331823442</v>
      </c>
      <c r="E46">
        <f t="shared" si="9"/>
        <v>8.83958942202367E-05</v>
      </c>
      <c r="F46">
        <f t="shared" si="9"/>
        <v>0.8474057008877094</v>
      </c>
      <c r="G46">
        <f t="shared" si="9"/>
        <v>0.47306154467087824</v>
      </c>
    </row>
    <row r="47" spans="1:7" ht="12.75">
      <c r="A47" s="1">
        <f t="shared" si="5"/>
        <v>9</v>
      </c>
      <c r="B47">
        <f t="shared" si="6"/>
        <v>0.0002468196081733591</v>
      </c>
      <c r="C47">
        <f t="shared" si="7"/>
        <v>-0.027493363745291557</v>
      </c>
      <c r="D47">
        <f t="shared" si="8"/>
        <v>0.020408529804778777</v>
      </c>
      <c r="E47">
        <f t="shared" si="9"/>
        <v>6.197748877232338E-05</v>
      </c>
      <c r="F47">
        <f t="shared" si="9"/>
        <v>0.7690072144994489</v>
      </c>
      <c r="G47">
        <f t="shared" si="9"/>
        <v>0.4237386692139822</v>
      </c>
    </row>
    <row r="48" spans="1:7" ht="12.75">
      <c r="A48" s="1">
        <f t="shared" si="5"/>
        <v>9.2</v>
      </c>
      <c r="B48">
        <f t="shared" si="6"/>
        <v>0.00020207880367418684</v>
      </c>
      <c r="C48">
        <f t="shared" si="7"/>
        <v>-0.025587796386253452</v>
      </c>
      <c r="D48">
        <f t="shared" si="8"/>
        <v>0.01887676589034298</v>
      </c>
      <c r="E48">
        <f t="shared" si="9"/>
        <v>4.3411702526820065E-05</v>
      </c>
      <c r="F48">
        <f t="shared" si="9"/>
        <v>0.6960349805597343</v>
      </c>
      <c r="G48">
        <f t="shared" si="9"/>
        <v>0.3788091612305551</v>
      </c>
    </row>
    <row r="49" spans="1:7" ht="12.75">
      <c r="A49" s="1">
        <f t="shared" si="5"/>
        <v>9.4</v>
      </c>
      <c r="B49">
        <f t="shared" si="6"/>
        <v>0.00016544813111326446</v>
      </c>
      <c r="C49">
        <f t="shared" si="7"/>
        <v>-0.023795928826905403</v>
      </c>
      <c r="D49">
        <f t="shared" si="8"/>
        <v>0.017451717241893448</v>
      </c>
      <c r="E49">
        <f t="shared" si="9"/>
        <v>3.0378692518764636E-05</v>
      </c>
      <c r="F49">
        <f t="shared" si="9"/>
        <v>0.6284209706442329</v>
      </c>
      <c r="G49">
        <f t="shared" si="9"/>
        <v>0.33800387731996856</v>
      </c>
    </row>
    <row r="50" spans="1:7" ht="12.75">
      <c r="A50" s="1">
        <f t="shared" si="5"/>
        <v>9.6</v>
      </c>
      <c r="B50">
        <f t="shared" si="6"/>
        <v>0.0001354574729817078</v>
      </c>
      <c r="C50">
        <f t="shared" si="7"/>
        <v>-0.022113377794085756</v>
      </c>
      <c r="D50">
        <f t="shared" si="8"/>
        <v>0.016126944785819754</v>
      </c>
      <c r="E50">
        <f t="shared" si="9"/>
        <v>2.1239194609296842E-05</v>
      </c>
      <c r="F50">
        <f t="shared" si="9"/>
        <v>0.5660336846082725</v>
      </c>
      <c r="G50">
        <f t="shared" si="9"/>
        <v>0.3010483862736519</v>
      </c>
    </row>
    <row r="51" spans="1:7" ht="12.75">
      <c r="A51" s="1">
        <f t="shared" si="5"/>
        <v>9.8</v>
      </c>
      <c r="B51">
        <f t="shared" si="6"/>
        <v>0.00011090319886435389</v>
      </c>
      <c r="C51">
        <f t="shared" si="7"/>
        <v>-0.020535564605866224</v>
      </c>
      <c r="D51">
        <f t="shared" si="8"/>
        <v>0.01489626856165982</v>
      </c>
      <c r="E51">
        <f t="shared" si="9"/>
        <v>1.4836447933047408E-05</v>
      </c>
      <c r="F51">
        <f t="shared" si="9"/>
        <v>0.5086922094502871</v>
      </c>
      <c r="G51">
        <f t="shared" si="9"/>
        <v>0.26766819962527716</v>
      </c>
    </row>
    <row r="52" spans="1:7" ht="12.75">
      <c r="A52" s="1">
        <f t="shared" si="5"/>
        <v>10</v>
      </c>
      <c r="B52">
        <f t="shared" si="6"/>
        <v>9.079985952496971E-05</v>
      </c>
      <c r="C52">
        <f t="shared" si="7"/>
        <v>-0.019057792057315524</v>
      </c>
      <c r="D52">
        <f t="shared" si="8"/>
        <v>0.01375377671806379</v>
      </c>
      <c r="E52">
        <f t="shared" si="9"/>
        <v>1.0355235799131314E-05</v>
      </c>
      <c r="F52">
        <f t="shared" si="9"/>
        <v>0.4561784942534476</v>
      </c>
      <c r="G52">
        <f t="shared" si="9"/>
        <v>0.23759296575700406</v>
      </c>
    </row>
    <row r="53" spans="1:7" ht="12.75">
      <c r="A53" s="1">
        <f t="shared" si="5"/>
        <v>10.2</v>
      </c>
      <c r="B53">
        <f t="shared" si="6"/>
        <v>7.434063736825347E-05</v>
      </c>
      <c r="C53">
        <f t="shared" si="7"/>
        <v>-0.01767530844257279</v>
      </c>
      <c r="D53">
        <f t="shared" si="8"/>
        <v>0.012693830450092255</v>
      </c>
      <c r="E53">
        <f t="shared" si="9"/>
        <v>7.221751551941991E-06</v>
      </c>
      <c r="F53">
        <f t="shared" si="9"/>
        <v>0.40824792430413914</v>
      </c>
      <c r="G53">
        <f t="shared" si="9"/>
        <v>0.21055975631867266</v>
      </c>
    </row>
    <row r="54" spans="1:7" ht="12.75">
      <c r="A54" s="1">
        <f t="shared" si="5"/>
        <v>10.4</v>
      </c>
      <c r="B54">
        <f t="shared" si="6"/>
        <v>6.086496601680725E-05</v>
      </c>
      <c r="C54">
        <f t="shared" si="7"/>
        <v>-0.016383360465243996</v>
      </c>
      <c r="D54">
        <f t="shared" si="8"/>
        <v>0.011711065568848648</v>
      </c>
      <c r="E54">
        <f t="shared" si="9"/>
        <v>5.032584616598E-06</v>
      </c>
      <c r="F54">
        <f t="shared" si="9"/>
        <v>0.3646383069214006</v>
      </c>
      <c r="G54">
        <f t="shared" si="9"/>
        <v>0.18631556725537926</v>
      </c>
    </row>
    <row r="55" spans="1:7" ht="12.75">
      <c r="A55" s="1">
        <f aca="true" t="shared" si="10" ref="A55:A72">4+A35</f>
        <v>10.6</v>
      </c>
      <c r="B55">
        <f t="shared" si="6"/>
        <v>4.983201946300641E-05</v>
      </c>
      <c r="C55">
        <f t="shared" si="7"/>
        <v>-0.015177236572174365</v>
      </c>
      <c r="D55">
        <f t="shared" si="8"/>
        <v>0.010800391299685434</v>
      </c>
      <c r="E55">
        <f t="shared" si="9"/>
        <v>3.50443770947497E-06</v>
      </c>
      <c r="F55">
        <f t="shared" si="9"/>
        <v>0.32507739976449934</v>
      </c>
      <c r="G55">
        <f t="shared" si="9"/>
        <v>0.16461914835739655</v>
      </c>
    </row>
    <row r="56" spans="1:7" ht="12.75">
      <c r="A56" s="1">
        <f t="shared" si="10"/>
        <v>10.8</v>
      </c>
      <c r="B56">
        <f t="shared" si="6"/>
        <v>4.0799006822343844E-05</v>
      </c>
      <c r="C56">
        <f t="shared" si="7"/>
        <v>-0.014052302054117118</v>
      </c>
      <c r="D56">
        <f t="shared" si="8"/>
        <v>0.009956986822241734</v>
      </c>
      <c r="E56">
        <f t="shared" si="9"/>
        <v>2.4385762097210192E-06</v>
      </c>
      <c r="F56">
        <f t="shared" si="9"/>
        <v>0.2892891218270024</v>
      </c>
      <c r="G56">
        <f t="shared" si="9"/>
        <v>0.14524226571066445</v>
      </c>
    </row>
    <row r="57" spans="1:7" ht="12.75">
      <c r="A57" s="1">
        <f t="shared" si="10"/>
        <v>11</v>
      </c>
      <c r="B57">
        <f t="shared" si="6"/>
        <v>3.340340158049132E-05</v>
      </c>
      <c r="C57">
        <f t="shared" si="7"/>
        <v>-0.013004027087838493</v>
      </c>
      <c r="D57">
        <f t="shared" si="8"/>
        <v>0.009176295992982237</v>
      </c>
      <c r="E57">
        <f t="shared" si="9"/>
        <v>1.6957288115273908E-06</v>
      </c>
      <c r="F57">
        <f t="shared" si="9"/>
        <v>0.25699859002896036</v>
      </c>
      <c r="G57">
        <f t="shared" si="9"/>
        <v>0.12797049133129304</v>
      </c>
    </row>
    <row r="58" spans="1:7" ht="12.75">
      <c r="A58" s="1">
        <f t="shared" si="10"/>
        <v>11.2</v>
      </c>
      <c r="B58">
        <f t="shared" si="6"/>
        <v>2.7348392131361927E-05</v>
      </c>
      <c r="C58">
        <f t="shared" si="7"/>
        <v>-0.01202800874521234</v>
      </c>
      <c r="D58">
        <f t="shared" si="8"/>
        <v>0.008454020627486023</v>
      </c>
      <c r="E58">
        <f t="shared" si="9"/>
        <v>1.1783906324171766E-06</v>
      </c>
      <c r="F58">
        <f t="shared" si="9"/>
        <v>0.22793612200471355</v>
      </c>
      <c r="G58">
        <f t="shared" si="9"/>
        <v>0.11260360406534059</v>
      </c>
    </row>
    <row r="59" spans="1:7" ht="12.75">
      <c r="A59" s="1">
        <f t="shared" si="10"/>
        <v>11.4</v>
      </c>
      <c r="B59">
        <f t="shared" si="6"/>
        <v>2.239096968518188E-05</v>
      </c>
      <c r="C59">
        <f t="shared" si="7"/>
        <v>-0.011119987863591259</v>
      </c>
      <c r="D59">
        <f t="shared" si="8"/>
        <v>0.007786112664393569</v>
      </c>
      <c r="E59">
        <f t="shared" si="9"/>
        <v>8.183614176623183E-07</v>
      </c>
      <c r="F59">
        <f t="shared" si="9"/>
        <v>0.20184033977014607</v>
      </c>
      <c r="G59">
        <f t="shared" si="9"/>
        <v>0.09895567585833782</v>
      </c>
    </row>
    <row r="60" spans="1:7" ht="12.75">
      <c r="A60" s="1">
        <f t="shared" si="10"/>
        <v>11.6</v>
      </c>
      <c r="B60">
        <f t="shared" si="6"/>
        <v>1.8332175472495234E-05</v>
      </c>
      <c r="C60">
        <f t="shared" si="7"/>
        <v>-0.01027586155617</v>
      </c>
      <c r="D60">
        <f t="shared" si="8"/>
        <v>0.00716876548469551</v>
      </c>
      <c r="E60">
        <f t="shared" si="9"/>
        <v>5.679807659200575E-07</v>
      </c>
      <c r="F60">
        <f t="shared" si="9"/>
        <v>0.1784605005885987</v>
      </c>
      <c r="G60">
        <f t="shared" si="9"/>
        <v>0.08685490798322429</v>
      </c>
    </row>
    <row r="61" spans="1:7" ht="12.75">
      <c r="A61" s="1">
        <f t="shared" si="10"/>
        <v>11.8</v>
      </c>
      <c r="B61">
        <f t="shared" si="6"/>
        <v>1.5009115830153716E-05</v>
      </c>
      <c r="C61">
        <f t="shared" si="7"/>
        <v>-0.009491692039383583</v>
      </c>
      <c r="D61">
        <f t="shared" si="8"/>
        <v>0.006598404618085414</v>
      </c>
      <c r="E61">
        <f t="shared" si="9"/>
        <v>3.9397065311715086E-07</v>
      </c>
      <c r="F61">
        <f t="shared" si="9"/>
        <v>0.15755817145369305</v>
      </c>
      <c r="G61">
        <f t="shared" si="9"/>
        <v>0.07614327291827096</v>
      </c>
    </row>
    <row r="62" spans="1:7" ht="12.75">
      <c r="A62" s="1">
        <f t="shared" si="10"/>
        <v>12</v>
      </c>
      <c r="B62">
        <f t="shared" si="6"/>
        <v>1.2288424706656418E-05</v>
      </c>
      <c r="C62">
        <f t="shared" si="7"/>
        <v>-0.008763712365008485</v>
      </c>
      <c r="D62">
        <f t="shared" si="8"/>
        <v>0.00607167803164572</v>
      </c>
      <c r="E62">
        <f aca="true" t="shared" si="11" ref="E62:G72">4*$A62^2*3.14*B62^2</f>
        <v>2.7311437368659784E-07</v>
      </c>
      <c r="F62">
        <f t="shared" si="11"/>
        <v>0.13890835288404416</v>
      </c>
      <c r="G62">
        <f t="shared" si="11"/>
        <v>0.06667600938434119</v>
      </c>
    </row>
    <row r="63" spans="1:7" ht="12.75">
      <c r="A63" s="1">
        <f t="shared" si="10"/>
        <v>12.2</v>
      </c>
      <c r="B63">
        <f t="shared" si="6"/>
        <v>1.0060911214222897E-05</v>
      </c>
      <c r="C63">
        <f t="shared" si="7"/>
        <v>-0.008088329566139375</v>
      </c>
      <c r="D63">
        <f t="shared" si="8"/>
        <v>0.005585446164521639</v>
      </c>
      <c r="E63">
        <f t="shared" si="11"/>
        <v>1.892273614272215E-07</v>
      </c>
      <c r="F63">
        <f t="shared" si="11"/>
        <v>0.12230014672438866</v>
      </c>
      <c r="G63">
        <f t="shared" si="11"/>
        <v>0.05832101063199412</v>
      </c>
    </row>
    <row r="64" spans="1:7" ht="12.75">
      <c r="A64" s="1">
        <f t="shared" si="10"/>
        <v>12.4</v>
      </c>
      <c r="B64">
        <f t="shared" si="6"/>
        <v>8.237177415071416E-06</v>
      </c>
      <c r="C64">
        <f t="shared" si="7"/>
        <v>-0.007462125657336706</v>
      </c>
      <c r="D64">
        <f t="shared" si="8"/>
        <v>0.0051367718448728835</v>
      </c>
      <c r="E64">
        <f t="shared" si="11"/>
        <v>1.3103576540907997E-07</v>
      </c>
      <c r="F64">
        <f t="shared" si="11"/>
        <v>0.10753705177511956</v>
      </c>
      <c r="G64">
        <f t="shared" si="11"/>
        <v>0.05095813942598121</v>
      </c>
    </row>
    <row r="65" spans="1:7" ht="12.75">
      <c r="A65" s="1">
        <f t="shared" si="10"/>
        <v>12.6</v>
      </c>
      <c r="B65">
        <f t="shared" si="6"/>
        <v>6.744030468278369E-06</v>
      </c>
      <c r="C65">
        <f t="shared" si="7"/>
        <v>-0.006881856868860674</v>
      </c>
      <c r="D65">
        <f t="shared" si="8"/>
        <v>0.004722910201753862</v>
      </c>
      <c r="E65">
        <f t="shared" si="11"/>
        <v>9.06921665702336E-08</v>
      </c>
      <c r="F65">
        <f t="shared" si="11"/>
        <v>0.09443696061801023</v>
      </c>
      <c r="G65">
        <f t="shared" si="11"/>
        <v>0.04447849729356624</v>
      </c>
    </row>
    <row r="66" spans="1:7" ht="12.75">
      <c r="A66" s="1">
        <f t="shared" si="10"/>
        <v>12.8</v>
      </c>
      <c r="B66">
        <f aca="true" t="shared" si="12" ref="B66:B72">SQRT(B$1^3)*2*EXP(-B$1*$A66)</f>
        <v>5.521545144074398E-06</v>
      </c>
      <c r="C66">
        <f aca="true" t="shared" si="13" ref="C66:C72">SQRT((C$1/2)^3)*(2-$A66)*EXP(-C$1*$A66/2)</f>
        <v>-0.006344451442032034</v>
      </c>
      <c r="D66">
        <f aca="true" t="shared" si="14" ref="D66:D72">SQRT((D$1/2)^3)/SQRT(3)*D$1*$A66*EXP(-D$1*$A66/2)</f>
        <v>0.004341298664198761</v>
      </c>
      <c r="E66">
        <f t="shared" si="11"/>
        <v>6.273802360788217E-08</v>
      </c>
      <c r="F66">
        <f t="shared" si="11"/>
        <v>0.08283192116835085</v>
      </c>
      <c r="G66">
        <f t="shared" si="11"/>
        <v>0.038783670451024814</v>
      </c>
    </row>
    <row r="67" spans="1:7" ht="12.75">
      <c r="A67" s="1">
        <f t="shared" si="10"/>
        <v>13</v>
      </c>
      <c r="B67">
        <f t="shared" si="12"/>
        <v>4.5206588139621085E-06</v>
      </c>
      <c r="C67">
        <f t="shared" si="13"/>
        <v>-0.005847006266508394</v>
      </c>
      <c r="D67">
        <f t="shared" si="14"/>
        <v>0.0039895471222715145</v>
      </c>
      <c r="E67">
        <f t="shared" si="11"/>
        <v>4.337902693811334E-08</v>
      </c>
      <c r="F67">
        <f t="shared" si="11"/>
        <v>0.07256771738806823</v>
      </c>
      <c r="G67">
        <f t="shared" si="11"/>
        <v>0.03378497035422461</v>
      </c>
    </row>
    <row r="68" spans="1:7" ht="12.75">
      <c r="A68" s="1">
        <f t="shared" si="10"/>
        <v>13.2</v>
      </c>
      <c r="B68">
        <f t="shared" si="12"/>
        <v>3.7012023951638163E-06</v>
      </c>
      <c r="C68">
        <f t="shared" si="13"/>
        <v>-0.005386782599853489</v>
      </c>
      <c r="D68">
        <f t="shared" si="14"/>
        <v>0.003665428309822012</v>
      </c>
      <c r="E68">
        <f t="shared" si="11"/>
        <v>2.9979416163669245E-08</v>
      </c>
      <c r="F68">
        <f t="shared" si="11"/>
        <v>0.06350331530917643</v>
      </c>
      <c r="G68">
        <f t="shared" si="11"/>
        <v>0.029402682981162047</v>
      </c>
    </row>
    <row r="69" spans="1:7" ht="12.75">
      <c r="A69" s="1">
        <f t="shared" si="10"/>
        <v>13.4</v>
      </c>
      <c r="B69">
        <f t="shared" si="12"/>
        <v>3.030288224286498E-06</v>
      </c>
      <c r="C69">
        <f t="shared" si="13"/>
        <v>-0.004961201074514828</v>
      </c>
      <c r="D69">
        <f t="shared" si="14"/>
        <v>0.003366868455853066</v>
      </c>
      <c r="E69">
        <f t="shared" si="11"/>
        <v>2.0709380730815642E-08</v>
      </c>
      <c r="F69">
        <f t="shared" si="11"/>
        <v>0.05551021306749021</v>
      </c>
      <c r="G69">
        <f t="shared" si="11"/>
        <v>0.025565337689541764</v>
      </c>
    </row>
    <row r="70" spans="1:7" ht="12.75">
      <c r="A70" s="1">
        <f t="shared" si="10"/>
        <v>13.6</v>
      </c>
      <c r="B70">
        <f t="shared" si="12"/>
        <v>2.480990159913427E-06</v>
      </c>
      <c r="C70">
        <f t="shared" si="13"/>
        <v>-0.004567836166597037</v>
      </c>
      <c r="D70">
        <f t="shared" si="14"/>
        <v>0.003091938240467685</v>
      </c>
      <c r="E70">
        <f t="shared" si="11"/>
        <v>1.4299390937711326E-08</v>
      </c>
      <c r="F70">
        <f t="shared" si="11"/>
        <v>0.04847172702625656</v>
      </c>
      <c r="G70">
        <f t="shared" si="11"/>
        <v>0.022209003742509947</v>
      </c>
    </row>
    <row r="71" spans="1:7" ht="12.75">
      <c r="A71" s="1">
        <f t="shared" si="10"/>
        <v>13.8</v>
      </c>
      <c r="B71">
        <f t="shared" si="12"/>
        <v>2.0312629420049805E-06</v>
      </c>
      <c r="C71">
        <f t="shared" si="13"/>
        <v>-0.004204410274081056</v>
      </c>
      <c r="D71">
        <f t="shared" si="14"/>
        <v>0.0028388440820877716</v>
      </c>
      <c r="E71">
        <f t="shared" si="11"/>
        <v>9.869158026089375E-09</v>
      </c>
      <c r="F71">
        <f t="shared" si="11"/>
        <v>0.04228224024865423</v>
      </c>
      <c r="G71">
        <f t="shared" si="11"/>
        <v>0.019276620302963024</v>
      </c>
    </row>
    <row r="72" spans="1:7" ht="12.75">
      <c r="A72" s="1">
        <f t="shared" si="10"/>
        <v>14</v>
      </c>
      <c r="B72">
        <f t="shared" si="12"/>
        <v>1.6630574382071358E-06</v>
      </c>
      <c r="C72">
        <f t="shared" si="13"/>
        <v>-0.0038687875289118968</v>
      </c>
      <c r="D72">
        <f t="shared" si="14"/>
        <v>0.0026059197747972094</v>
      </c>
      <c r="E72">
        <f t="shared" si="11"/>
        <v>6.8086374429044466E-09</v>
      </c>
      <c r="F72">
        <f t="shared" si="11"/>
        <v>0.036846434511727186</v>
      </c>
      <c r="G72">
        <f t="shared" si="11"/>
        <v>0.016717363806246596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Csonka Gábor</cp:lastModifiedBy>
  <dcterms:created xsi:type="dcterms:W3CDTF">1998-10-15T22:16:57Z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